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1010" tabRatio="839" firstSheet="7" activeTab="7"/>
  </bookViews>
  <sheets>
    <sheet name="График достижения" sheetId="1" state="hidden" r:id="rId1"/>
    <sheet name="Отчет по графику рисковым" sheetId="2" state="hidden" r:id="rId2"/>
    <sheet name="Финансирование" sheetId="3" state="hidden" r:id="rId3"/>
    <sheet name="Отчет по графику рисковым (2)" sheetId="4" state="hidden" r:id="rId4"/>
    <sheet name="отчет в Минстрой" sheetId="5" state="hidden" r:id="rId5"/>
    <sheet name="отчет сокращ 2 вар" sheetId="6" state="hidden" r:id="rId6"/>
    <sheet name="график (только ЦП)" sheetId="7" state="hidden" r:id="rId7"/>
    <sheet name="план мероприятий" sheetId="8" r:id="rId8"/>
    <sheet name="отчет по графику декабрь" sheetId="9" state="hidden" r:id="rId9"/>
  </sheets>
  <externalReferences>
    <externalReference r:id="rId12"/>
  </externalReferences>
  <definedNames>
    <definedName name="данет">'[1]Анализ деятельности РО'!$G$5:$H$5</definedName>
    <definedName name="_xlnm.Print_Titles" localSheetId="7">'план мероприятий'!$5:$6</definedName>
    <definedName name="_xlnm.Print_Area" localSheetId="0">'График достижения'!$A$1:$Q$38</definedName>
    <definedName name="_xlnm.Print_Area" localSheetId="1">'Отчет по графику рисковым'!$A$1:$P$35</definedName>
    <definedName name="_xlnm.Print_Area" localSheetId="3">'Отчет по графику рисковым (2)'!$A$1:$P$36</definedName>
    <definedName name="_xlnm.Print_Area" localSheetId="7">'план мероприятий'!$A$2:$AG$109</definedName>
  </definedNames>
  <calcPr fullCalcOnLoad="1"/>
</workbook>
</file>

<file path=xl/sharedStrings.xml><?xml version="1.0" encoding="utf-8"?>
<sst xmlns="http://schemas.openxmlformats.org/spreadsheetml/2006/main" count="2008" uniqueCount="440">
  <si>
    <t xml:space="preserve">
№ п/п
</t>
  </si>
  <si>
    <t>СРФ</t>
  </si>
  <si>
    <t>2016 год</t>
  </si>
  <si>
    <t>2017 год</t>
  </si>
  <si>
    <t>чел.</t>
  </si>
  <si>
    <t>кв. м</t>
  </si>
  <si>
    <t>Всего по субъекту:</t>
  </si>
  <si>
    <t>МО 1</t>
  </si>
  <si>
    <t>МО 2</t>
  </si>
  <si>
    <t>II квартал</t>
  </si>
  <si>
    <t>III квартал</t>
  </si>
  <si>
    <t>IV  квартал</t>
  </si>
  <si>
    <t>I квартал</t>
  </si>
  <si>
    <t>руб.</t>
  </si>
  <si>
    <t xml:space="preserve">количество  граждан </t>
  </si>
  <si>
    <t xml:space="preserve"> средства Фонда</t>
  </si>
  <si>
    <t>средства субъекта РФ и МО</t>
  </si>
  <si>
    <t xml:space="preserve">Поквартальный план реализации
 программы переселения на 2016-2017 годы
</t>
  </si>
  <si>
    <t>осталось расселить на 01.07.2017г.</t>
  </si>
  <si>
    <t>осталось расселить на 01.09.2017г.</t>
  </si>
  <si>
    <t>общая площадь жилых помещений</t>
  </si>
  <si>
    <t>осталось расселить на 01.07.2016г.</t>
  </si>
  <si>
    <t>осталось расселить на 01.10.2016г.</t>
  </si>
  <si>
    <t>осталось расселить на 31.12.2016г.</t>
  </si>
  <si>
    <t>осталось расселить на 01.04.2017г.</t>
  </si>
  <si>
    <t>финансирование предусмотренных мероприятий в квартале</t>
  </si>
  <si>
    <t>Адрес аварийного МКД</t>
  </si>
  <si>
    <t>Х</t>
  </si>
  <si>
    <t>Итого без поддержки Фонда</t>
  </si>
  <si>
    <t>Итого с поддержкой Фонда</t>
  </si>
  <si>
    <t>Итого по этапу __-__ годов</t>
  </si>
  <si>
    <t>Итого по субъекту</t>
  </si>
  <si>
    <t>II</t>
  </si>
  <si>
    <t>I</t>
  </si>
  <si>
    <t>Ввод дома в эксплуатацию</t>
  </si>
  <si>
    <t>Завершение внутренней отделки помещений</t>
  </si>
  <si>
    <t>Завершение основных СМР</t>
  </si>
  <si>
    <t>Завершение нулевого цикла (фундамент)</t>
  </si>
  <si>
    <t>Получение разрешения на строительство</t>
  </si>
  <si>
    <t>Заключение договоров с гражданами</t>
  </si>
  <si>
    <t xml:space="preserve">Передача помещений в совственность МО </t>
  </si>
  <si>
    <t>Этапы строительной готовности МКД</t>
  </si>
  <si>
    <t>Заключене контракта</t>
  </si>
  <si>
    <t>Проведение аукциона</t>
  </si>
  <si>
    <t>Планируемые даты (периоды) проведения мероприятий для переселения граждан</t>
  </si>
  <si>
    <t>Количество граждан 
(чел.)</t>
  </si>
  <si>
    <t>Площадь помещений
(кв. м)</t>
  </si>
  <si>
    <t xml:space="preserve">Количество помещений
(ед.) </t>
  </si>
  <si>
    <t>№</t>
  </si>
  <si>
    <r>
      <t xml:space="preserve">График достижения значений целевых показателей, утвержденных распоряжением Правительства РФ от 26 сентября 2013 года №1743-р 
(завершения реализации этапов программы переселения 2013-2017 годов)  
в _________________________ </t>
    </r>
    <r>
      <rPr>
        <i/>
        <sz val="14"/>
        <color indexed="8"/>
        <rFont val="Times New Roman"/>
        <family val="1"/>
      </rPr>
      <t>(наименование субъекта)</t>
    </r>
  </si>
  <si>
    <t>МП</t>
  </si>
  <si>
    <t xml:space="preserve">Подпись </t>
  </si>
  <si>
    <t xml:space="preserve">Дата </t>
  </si>
  <si>
    <t>ФИО</t>
  </si>
  <si>
    <t>УТВЕРЖДАЮ</t>
  </si>
  <si>
    <t>Количество дней просрочки</t>
  </si>
  <si>
    <t>Фактическое состояние проведения мероприятий для переселения граждан</t>
  </si>
  <si>
    <r>
      <t>Тип контракта</t>
    </r>
    <r>
      <rPr>
        <sz val="14"/>
        <color indexed="8"/>
        <rFont val="Times New Roman"/>
        <family val="2"/>
      </rPr>
      <t xml:space="preserve">
</t>
    </r>
  </si>
  <si>
    <r>
      <t>Адрес</t>
    </r>
    <r>
      <rPr>
        <sz val="14"/>
        <color indexed="8"/>
        <rFont val="Times New Roman"/>
        <family val="2"/>
      </rPr>
      <t xml:space="preserve"> дома, в котором приобретаются/строятся жилые помещения</t>
    </r>
  </si>
  <si>
    <t>Должность</t>
  </si>
  <si>
    <t>Адреса аварийных МКД</t>
  </si>
  <si>
    <t>Причины</t>
  </si>
  <si>
    <t>Фактическая дата заключения контракта</t>
  </si>
  <si>
    <t>Срок завершения контракта (по контракту)</t>
  </si>
  <si>
    <t xml:space="preserve"> Приложение 1 к Порядку проведения специального ежемесячного мониторинга реализации в субъектах Российской Федерации региональных адресных программ по переселению граждан из аварийного жилищного фонда</t>
  </si>
  <si>
    <t>Приложение 2 к Порядку проведения специального ежемесячного мониторинга реализации в субъектах Российской Федерации региональных адресных программ по переселению граждан из аварийного жилищного фонда</t>
  </si>
  <si>
    <t>Итого по МО</t>
  </si>
  <si>
    <t>Общая информация</t>
  </si>
  <si>
    <t>этап 2013-2014</t>
  </si>
  <si>
    <t>этап 2014-2015</t>
  </si>
  <si>
    <t>этап 2015-2016</t>
  </si>
  <si>
    <t>этап 2016-2017</t>
  </si>
  <si>
    <t>план реализации</t>
  </si>
  <si>
    <t>осталось расселить</t>
  </si>
  <si>
    <t>расселено</t>
  </si>
  <si>
    <t>График завершения этапов программы</t>
  </si>
  <si>
    <t>всего:</t>
  </si>
  <si>
    <t>в т.ч. планируется расселить</t>
  </si>
  <si>
    <t>ЦП</t>
  </si>
  <si>
    <t>% доситжения (с учетом перевыполнения)</t>
  </si>
  <si>
    <r>
      <t xml:space="preserve">Отчет по графику достижения значений целевых показателей, утвержденных распоряжением Правительства РФ от 26 сентября 2013 года №1743-р 
(завершения реализации этапов программы переселения 2013-2017 годов)  
в _________________________ </t>
    </r>
    <r>
      <rPr>
        <i/>
        <sz val="14"/>
        <color indexed="8"/>
        <rFont val="Times New Roman"/>
        <family val="1"/>
      </rPr>
      <t>(наименование субъекта)</t>
    </r>
  </si>
  <si>
    <t xml:space="preserve"> Приложение 3 к Порядку проведения специального ежемесячного мониторинга реализации в субъектах Российской Федерации региональных адресных программ по переселению граждан из аварийного жилищного фонда</t>
  </si>
  <si>
    <t>Целевой показатель:</t>
  </si>
  <si>
    <r>
      <t xml:space="preserve">Отчет по графику достижения значений целевых показателей (упрощенный), утвержденных распоряжением Правительства РФ от 26 сентября 2013 года №1743-р 
(завершения реализации этапов программы переселения 2013-2017 годов)  
в _________________________ </t>
    </r>
    <r>
      <rPr>
        <i/>
        <sz val="14"/>
        <color indexed="8"/>
        <rFont val="Times New Roman"/>
        <family val="1"/>
      </rPr>
      <t>(наименование субъекта)</t>
    </r>
  </si>
  <si>
    <t>Итого по этапу 2014-2015 годов</t>
  </si>
  <si>
    <t>Итого по этапу 2015 -2016 годов</t>
  </si>
  <si>
    <t>Итого по этапу 2016 -2017 годов</t>
  </si>
  <si>
    <t>Итого по МО 1</t>
  </si>
  <si>
    <t>Итого по МО 2</t>
  </si>
  <si>
    <t>…</t>
  </si>
  <si>
    <t>Итого по МО N</t>
  </si>
  <si>
    <t>осталось расселить по отчету</t>
  </si>
  <si>
    <t>осталось расселить согласно программе</t>
  </si>
  <si>
    <t>ЦП субъекта по 1743р</t>
  </si>
  <si>
    <t xml:space="preserve"> этап 2013-2014 (программа)</t>
  </si>
  <si>
    <t>этап 2014-2015 (программа)</t>
  </si>
  <si>
    <t>этап 2015-2016 (программа)</t>
  </si>
  <si>
    <t>этап 2016-2017 (программа)</t>
  </si>
  <si>
    <t>№        п/п</t>
  </si>
  <si>
    <t>Субъект Российской Федерации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</si>
  <si>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</si>
  <si>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</si>
  <si>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</si>
  <si>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</si>
  <si>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</si>
  <si>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</si>
  <si>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</si>
  <si>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</si>
  <si>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</si>
  <si>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ЛЕНИНГРАДСКАЯ ОБЛАСТЬ</t>
  </si>
  <si>
    <t>ПРИМОРСКИЙ КРАЙ</t>
  </si>
  <si>
    <t>ПСКОВСКАЯ ОБЛАСТЬ</t>
  </si>
  <si>
    <t>РЕСПУБЛИКА ДАГЕСТАН</t>
  </si>
  <si>
    <t>РЕСПУБЛИКА КАРЕЛИЯ</t>
  </si>
  <si>
    <t>РЕСПУБЛИКА КОМИ</t>
  </si>
  <si>
    <t>РЕСПУБЛИКА САХА (ЯКУТИЯ)</t>
  </si>
  <si>
    <t>РЕСПУБЛИКА ТЫВА</t>
  </si>
  <si>
    <t>САРАТОВСКАЯ ОБЛАСТЬ</t>
  </si>
  <si>
    <t>ТВЕРСКАЯ ОБЛАСТЬ</t>
  </si>
  <si>
    <t>ТОМСКАЯ ОБЛАСТЬ</t>
  </si>
  <si>
    <t>ТУЛЬСКАЯ ОБЛАСТЬ</t>
  </si>
  <si>
    <t>Этап 2014-2015</t>
  </si>
  <si>
    <t>план</t>
  </si>
  <si>
    <t>факт</t>
  </si>
  <si>
    <t>План всего</t>
  </si>
  <si>
    <t>Примечание</t>
  </si>
  <si>
    <t>Отчет об исполнении субъектами Российской Федерации сетевых графиков реализации 
региональных адресных программ по переселению граждан из аварийного жилищного фонда до 1.09.2017г.</t>
  </si>
  <si>
    <t>На 01.10.2016г.</t>
  </si>
  <si>
    <t>Этап 2015-2016</t>
  </si>
  <si>
    <t>Этап 2016-2017</t>
  </si>
  <si>
    <t>Фактическая расселенная площадь        (кв. м)</t>
  </si>
  <si>
    <t>Перечень МО, в которых находятся аварийные дома, подлежащие расселению</t>
  </si>
  <si>
    <t>Наименование субъекта Российской Федерации</t>
  </si>
  <si>
    <t xml:space="preserve">Составлен по состоянию на </t>
  </si>
  <si>
    <t xml:space="preserve">  </t>
  </si>
  <si>
    <t>План всего:</t>
  </si>
  <si>
    <t>тыс.кв.м</t>
  </si>
  <si>
    <t>Заключено контрактов</t>
  </si>
  <si>
    <t>Причины отставания от графика</t>
  </si>
  <si>
    <t>Министр строительства</t>
  </si>
  <si>
    <t>этап ….</t>
  </si>
  <si>
    <t xml:space="preserve">по графику реализации  адресной программы по переселению граждан из аварийного жилищного фонда </t>
  </si>
  <si>
    <t>Заключено договоров с гражданами</t>
  </si>
  <si>
    <t>ОТЧЕТ (упрощенный)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</si>
  <si>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</si>
  <si>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</si>
  <si>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</si>
  <si>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</si>
  <si>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</si>
  <si>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</si>
  <si>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</si>
  <si>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</si>
  <si>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</si>
  <si>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</si>
  <si>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 по выполнению целевого показателя 2015 года:</t>
  </si>
  <si>
    <t>Итого по субъекту:</t>
  </si>
  <si>
    <t>Итого по выполнению целевого показателя 2016 года:</t>
  </si>
  <si>
    <t>Итого по выполнению целевого показателя 2017 года:</t>
  </si>
  <si>
    <r>
      <t xml:space="preserve">График достижения значений целевых показателей, утвержденных распоряжением Правительства РФ от 26 сентября 2013 года №1743-р 
в _________________________ </t>
    </r>
    <r>
      <rPr>
        <i/>
        <sz val="14"/>
        <color indexed="8"/>
        <rFont val="Times New Roman"/>
        <family val="1"/>
      </rPr>
      <t>(наименование субъекта)</t>
    </r>
  </si>
  <si>
    <t xml:space="preserve">Адрес аварийного МКД </t>
  </si>
  <si>
    <t xml:space="preserve">Осталось расселить </t>
  </si>
  <si>
    <t>Общая площадь жилых помещений
(кв. м)</t>
  </si>
  <si>
    <t>Этап</t>
  </si>
  <si>
    <t>ЦП 2015</t>
  </si>
  <si>
    <t>ЦП 2016</t>
  </si>
  <si>
    <t>ЦП 2017</t>
  </si>
  <si>
    <t>По распоряжению № 1743</t>
  </si>
  <si>
    <t xml:space="preserve">Расселено </t>
  </si>
  <si>
    <r>
      <t xml:space="preserve">Отчет по графику достижения значений целевых показателей, утвержденных распоряжением Правительства РФ от 26 сентября 2013 года №1743-р 
в _________________________ </t>
    </r>
    <r>
      <rPr>
        <i/>
        <sz val="14"/>
        <color indexed="8"/>
        <rFont val="Times New Roman"/>
        <family val="1"/>
      </rPr>
      <t xml:space="preserve">(наименование субъекта) </t>
    </r>
  </si>
  <si>
    <t>Запланировано по графику на дату отчета</t>
  </si>
  <si>
    <t>более 3 месяцев</t>
  </si>
  <si>
    <t>в том числе</t>
  </si>
  <si>
    <t xml:space="preserve">Календарный план заключения договоров с гражданами </t>
  </si>
  <si>
    <t>Календарный план заключения контрактов</t>
  </si>
  <si>
    <t>1.1.</t>
  </si>
  <si>
    <t>1.</t>
  </si>
  <si>
    <t xml:space="preserve">1.2. </t>
  </si>
  <si>
    <t>Календарный план ввода домов в эксплуатацию</t>
  </si>
  <si>
    <t>2.</t>
  </si>
  <si>
    <t xml:space="preserve"> заключение договоров с гражданами </t>
  </si>
  <si>
    <t>заключение контрактов</t>
  </si>
  <si>
    <t xml:space="preserve"> ввод домов в эксплуатацию</t>
  </si>
  <si>
    <t>дата отчета</t>
  </si>
  <si>
    <t>дата представления графика</t>
  </si>
  <si>
    <t>мероприятие</t>
  </si>
  <si>
    <t xml:space="preserve"> ЦП 2016</t>
  </si>
  <si>
    <t xml:space="preserve"> ЦП 2017</t>
  </si>
  <si>
    <t>просрочка</t>
  </si>
  <si>
    <t>всего</t>
  </si>
  <si>
    <t>Заключение контракта</t>
  </si>
  <si>
    <t>от 0 до 30 дней</t>
  </si>
  <si>
    <t>от 31 дня до 3 месяцев</t>
  </si>
  <si>
    <t>№п/п</t>
  </si>
  <si>
    <t xml:space="preserve">Этап 2019 года </t>
  </si>
  <si>
    <t xml:space="preserve">Этап 2021 года </t>
  </si>
  <si>
    <t xml:space="preserve">Этап 2020 года </t>
  </si>
  <si>
    <t>Наименование муниципального образования/
способ переселения</t>
  </si>
  <si>
    <t>Адрес земельного участка</t>
  </si>
  <si>
    <t>Краткая характеристика строящегося Объекта
(этажность, количество квартир, материал стен)</t>
  </si>
  <si>
    <t>Зарегистрировано право собственности муниципального образования на жилые помещения</t>
  </si>
  <si>
    <t>Завершено переселение</t>
  </si>
  <si>
    <t>Расселяемая  площадь жилых помещений
(кв. м)</t>
  </si>
  <si>
    <t>Наименование потенциального генерального подрядчика</t>
  </si>
  <si>
    <t>Оформлены права генерального подрядчика на земельные участки
(дата)</t>
  </si>
  <si>
    <t>Подготовлена проектная документация
(дата)</t>
  </si>
  <si>
    <t>Получена государственная экспертиза
(дата)</t>
  </si>
  <si>
    <t>Получено разрешение на строительство
(дата)</t>
  </si>
  <si>
    <t>Дом введен в эксплуатацию
(дата)</t>
  </si>
  <si>
    <t>Заключен контракт  на проектно-изыскательские и строительно-монтажные работы
(дата)</t>
  </si>
  <si>
    <t>Риски</t>
  </si>
  <si>
    <t xml:space="preserve">Предоставляемая 
(прогнозируемая) площадь                        (кв. м) 
</t>
  </si>
  <si>
    <t xml:space="preserve">План-график реализации программы переселения 
способ переселения - Строительство многоквартирных домов
</t>
  </si>
  <si>
    <t>Итого по Нижегородской области:</t>
  </si>
  <si>
    <t>Итого по город Арзамас</t>
  </si>
  <si>
    <t>Итого по Княгининский район</t>
  </si>
  <si>
    <t>Итого по Уренский район</t>
  </si>
  <si>
    <t>Итого по город Выкса</t>
  </si>
  <si>
    <t>Итого по город Чкаловск</t>
  </si>
  <si>
    <t>Итого по городской округ Перевозский</t>
  </si>
  <si>
    <t>Итого по Краснобаковский район</t>
  </si>
  <si>
    <t>Итого по Балахнинский район</t>
  </si>
  <si>
    <t>Итого по Гагинский район</t>
  </si>
  <si>
    <t>Итого по городской округ Навашинский</t>
  </si>
  <si>
    <t>Итого по Лукояновский район</t>
  </si>
  <si>
    <t>Итого по Тонкинский район</t>
  </si>
  <si>
    <t>г.Навашино, ул.Калинина, д.7</t>
  </si>
  <si>
    <t>ООО "Новый Дом"</t>
  </si>
  <si>
    <t>3-х этажный, не менее 10-ти квартир, материал стен-кирпич</t>
  </si>
  <si>
    <t>Образованы земельные участки под строительство
(дата)</t>
  </si>
  <si>
    <t>май 2019 г.</t>
  </si>
  <si>
    <t>июнь 2020 г.</t>
  </si>
  <si>
    <t>февраль 2021 г.</t>
  </si>
  <si>
    <t>июнь 2021 г.</t>
  </si>
  <si>
    <t>в случае отказа собственников от заключения догоров мены</t>
  </si>
  <si>
    <t>РТП "Тонкино"</t>
  </si>
  <si>
    <t>1 этажный, 2-х квартирный, тип - газосиликатный</t>
  </si>
  <si>
    <t>май 2021 г.</t>
  </si>
  <si>
    <t>сентбярь 2021 г.</t>
  </si>
  <si>
    <t>октябрь 2021 г.</t>
  </si>
  <si>
    <t>ноябрь 2021 г.</t>
  </si>
  <si>
    <t>отказ от квартир</t>
  </si>
  <si>
    <t>ООО "Стройсервис-НН"</t>
  </si>
  <si>
    <t>до 3-х этажей, 12 квартир, стены - кирпичные</t>
  </si>
  <si>
    <t>декабрь 2020</t>
  </si>
  <si>
    <t>январь 2021</t>
  </si>
  <si>
    <t>август 2021</t>
  </si>
  <si>
    <t>июнь 2021</t>
  </si>
  <si>
    <t>июль 2021</t>
  </si>
  <si>
    <t>сентябрь 2022</t>
  </si>
  <si>
    <t>октябрь 2022</t>
  </si>
  <si>
    <t>декабрь 2022</t>
  </si>
  <si>
    <t>срыв сроков строительства подрядной организацией</t>
  </si>
  <si>
    <t>г. Лукоянов, микрорайон №1, 
д. 21а</t>
  </si>
  <si>
    <t>материал стен-кирпич, этажей-5</t>
  </si>
  <si>
    <t>не выход подрядчика на площадку</t>
  </si>
  <si>
    <t>декабрь 2020 г.</t>
  </si>
  <si>
    <t>январь 2021 г.</t>
  </si>
  <si>
    <t>март 2021 г.</t>
  </si>
  <si>
    <t>июль 2021 г.</t>
  </si>
  <si>
    <t>октябрь 2022 г.</t>
  </si>
  <si>
    <t>ноябрь 2022 г.</t>
  </si>
  <si>
    <t>декабрь 2022 г.</t>
  </si>
  <si>
    <t>по итогам аукциона</t>
  </si>
  <si>
    <t>три 5-ти этажных, 70-ти квартирный материал стен-кирпич</t>
  </si>
  <si>
    <t xml:space="preserve">50 м на восток от дома № 1 Г по улице Агрохимиков в г.Княгинино
</t>
  </si>
  <si>
    <t>два 2-х этажных, с количеством квартир - 24</t>
  </si>
  <si>
    <t>ноябрь 2020 г.</t>
  </si>
  <si>
    <t>июль 2020 г.</t>
  </si>
  <si>
    <t>август 2020 г.</t>
  </si>
  <si>
    <t>июль 2019 г.</t>
  </si>
  <si>
    <t>август 2019 г.</t>
  </si>
  <si>
    <t>г.Урень, ул.Абрамова, д.88</t>
  </si>
  <si>
    <t>декабрь 2019 г.</t>
  </si>
  <si>
    <t>январь 2020 г.</t>
  </si>
  <si>
    <t>июнь 2019 г.</t>
  </si>
  <si>
    <t>сентябрь 2019 г.</t>
  </si>
  <si>
    <t>октябрь 2019 г.</t>
  </si>
  <si>
    <t>сентябрь 2020 г.</t>
  </si>
  <si>
    <t>г.Урень, ул.Хозцентр, д.31</t>
  </si>
  <si>
    <t>2-х этажный, 16-ти квартирный, тип-бетонные блоки</t>
  </si>
  <si>
    <t>апрель 2020 г.</t>
  </si>
  <si>
    <t>май 2020 г.</t>
  </si>
  <si>
    <t>сентябрь 2021 г.</t>
  </si>
  <si>
    <t>декабрь 2021 г.</t>
  </si>
  <si>
    <t>два 2-х этажных, 16-ти и 19-ти квартирный, тип-бетонные блоки</t>
  </si>
  <si>
    <t>апрель 2021 г.</t>
  </si>
  <si>
    <t>июль 2022 г.</t>
  </si>
  <si>
    <t>сентябрь 2022 г.</t>
  </si>
  <si>
    <t>в районе ул.Комсомольской, д.8 в г.Чкаловск
ориентир (Чкаловская СОШ №4)</t>
  </si>
  <si>
    <t>ООО "Стройсервис НН"</t>
  </si>
  <si>
    <t xml:space="preserve">3-х этажный, 36-ти квартирный
материал стен - кирпич
</t>
  </si>
  <si>
    <t>ноябрь 2019 г.</t>
  </si>
  <si>
    <t>март 2022 г.</t>
  </si>
  <si>
    <t>май 2022  г.</t>
  </si>
  <si>
    <t>СУ-7</t>
  </si>
  <si>
    <t>октябрь 2020 г.</t>
  </si>
  <si>
    <t>г. Арзамас,мкрн. Южный, д.7</t>
  </si>
  <si>
    <t xml:space="preserve">  трехэтажный, кирпичный 30-квартирный дом</t>
  </si>
  <si>
    <t>г.Перевоз 1)ул.Центральная, д.43 и 45 (на месте расселенных аварийных домов)</t>
  </si>
  <si>
    <t>ООО "Зодчий" с.Вад</t>
  </si>
  <si>
    <t>2-х этажный, 27-ти квартирный, материал стен - кирпич</t>
  </si>
  <si>
    <t>июль 2019</t>
  </si>
  <si>
    <t>май 2022 г.</t>
  </si>
  <si>
    <t>в с.Ветошкино</t>
  </si>
  <si>
    <t>1 этажный, 27-ми квартирный, тип - газосиликатный</t>
  </si>
  <si>
    <t>май 2020/декабрь 2021</t>
  </si>
  <si>
    <t>июнь 2020/январь 2021</t>
  </si>
  <si>
    <t>р.п. Красные Баки. ул.Мира,в 30 м западнее дома 51</t>
  </si>
  <si>
    <t>ООО "Стройсервис"</t>
  </si>
  <si>
    <t>3-х эт,3-х под., кирпичный,49 кв.</t>
  </si>
  <si>
    <t xml:space="preserve"> р.п. Красные Баки. ул. В.Слобода,д.16</t>
  </si>
  <si>
    <t>1-х эт, кирпичный, з кварт.</t>
  </si>
  <si>
    <t>3-х этажный, 32-х квартирный, кирпичный</t>
  </si>
  <si>
    <t>г. Арзамас, мкрн. Южный, д.6, 
г. Арзамас, мкрн. Южный, д.7</t>
  </si>
  <si>
    <t>3-х этажный, кирпичный, 18-квартирный дом; 
3-х этажный, кирпичный 
30-квартирный дом</t>
  </si>
  <si>
    <t>2-х этажный, 17-ти квартирный, тип-бетонные блоки</t>
  </si>
  <si>
    <t>X</t>
  </si>
  <si>
    <t>по итогам проведения аукциона</t>
  </si>
  <si>
    <t>не выход подрядчика на строительную площадку</t>
  </si>
  <si>
    <t>Объявлен конкурс на проектно-изыскательские  работы
(дата)</t>
  </si>
  <si>
    <t>Получение положительного заключения государственной эспертизы
(дата)</t>
  </si>
  <si>
    <t>Получение заключения по стоимости строительства Объекта
(дата)</t>
  </si>
  <si>
    <t>Подготовка расчета предельной (максимальной) цены контракта
(дата)</t>
  </si>
  <si>
    <t xml:space="preserve">Согласование НМЦК в министерстве экономического
 развития и инвестиций
(дата)
</t>
  </si>
  <si>
    <t>Включение объекта в план закупок 
(дата)</t>
  </si>
  <si>
    <t>Включение объекта в план - график
(дата)</t>
  </si>
  <si>
    <t>Направление заявки в ГКУ НО "Центр размещения заказа Нижегородской области
(дата)</t>
  </si>
  <si>
    <t>Подготовка аукционной документации
(дата)</t>
  </si>
  <si>
    <t>Размещение извещения о проведении электронного аукциона
(дата)</t>
  </si>
  <si>
    <t>Электронный аукцион  (СМР)
(дата)</t>
  </si>
  <si>
    <t>Заключение контракта на строительно-монтажные работы
(дата)</t>
  </si>
  <si>
    <t>р-н.Тонкинский, рп.Тонкино, ул.Совхозная, д.10</t>
  </si>
  <si>
    <t>р-н.Тонкинский, рп.Тонкино, ул.Вычужанина, д.42</t>
  </si>
  <si>
    <t>р-н.Тонкинский, рп.Тонкино, ул.Южная, д.18</t>
  </si>
  <si>
    <t>р.п.Тонкино,ул.Дружбы</t>
  </si>
  <si>
    <t xml:space="preserve">июнь 2021 г. </t>
  </si>
  <si>
    <t xml:space="preserve">июль 2021 г. </t>
  </si>
  <si>
    <t xml:space="preserve">июль  2021 г. </t>
  </si>
  <si>
    <t xml:space="preserve">август 2021 г. </t>
  </si>
  <si>
    <t>р-н.Уренский, п.Уста, ул.Линейная, д.12</t>
  </si>
  <si>
    <t>р-н.Уренский, п.Уста, ул.Мира, д.22</t>
  </si>
  <si>
    <t>р-н.Уренский, п.Атазик, ул.Центральная, д.2</t>
  </si>
  <si>
    <t>р-н.Уренский, г.Урень, ул.Первомайская, д.1</t>
  </si>
  <si>
    <t>р-н.Уренский, д.Артамоново, д.34</t>
  </si>
  <si>
    <t>р-н.Уренский, г.Урень, ул.Советская, д.13</t>
  </si>
  <si>
    <t>р-н.Уренский, п.Уста, ул.Линейная, д.9</t>
  </si>
  <si>
    <t>р-н.Уренский, г.Урень, ул.Нагорная, д.8</t>
  </si>
  <si>
    <t>р-н.Уренский, п.Уста, ул.Коммунистическая, д.5</t>
  </si>
  <si>
    <t>р-н.Уренский, г.Урень, ул.Победы, д.86</t>
  </si>
  <si>
    <t>р-н.Уренский, г.Урень, тер.Серовская подстанция, д.4</t>
  </si>
  <si>
    <t>р-н.Уренский, рп.Арья, ул.Казармы 634 км, д.б/н</t>
  </si>
  <si>
    <t>р-н.Уренский, г.Урень, ул.Октябрьская, д.20</t>
  </si>
  <si>
    <t>р-н.Уренский, г.Урень, ул.Победы, д.22</t>
  </si>
  <si>
    <t>р-н.Уренский, рп.Арья, ул.Юбилейная, д.17</t>
  </si>
  <si>
    <t>р-н.Уренский, п.Атазик, ул.Центральная, д.13</t>
  </si>
  <si>
    <t>р-н.Уренский, рп.Арья, ул.1-я Железнодорожная, д.31</t>
  </si>
  <si>
    <t xml:space="preserve">май 2019 г. </t>
  </si>
  <si>
    <t xml:space="preserve">сентябрь 2019 г. </t>
  </si>
  <si>
    <t xml:space="preserve">июнь 2019 г. </t>
  </si>
  <si>
    <t>июнь 2019 г.        
(в соответствии с 44-ФЗ будут размещать  национальная электроннаяч площадка)</t>
  </si>
  <si>
    <t xml:space="preserve">май 2020 г. </t>
  </si>
  <si>
    <t xml:space="preserve">июнь 2020 г. </t>
  </si>
  <si>
    <t>г.Урень, ул.Хозцентр, д.30</t>
  </si>
  <si>
    <t>г.Урень, ул.Хозцентр, д.29</t>
  </si>
  <si>
    <t>г.Арзамас, ул.Лесная, д.203</t>
  </si>
  <si>
    <t>г.Арзамас, ул.Казанская, д.1Б</t>
  </si>
  <si>
    <t xml:space="preserve">май 2021 г. </t>
  </si>
  <si>
    <t xml:space="preserve">апрель 2021 г. </t>
  </si>
  <si>
    <t>май 2020 г. (в соответствии с 44-ФЗ будут размещать  национальная электроннаяч площадка)</t>
  </si>
  <si>
    <t>май 2021 г. (в соответствии с 44-ФЗ будут размещать  национальная электроннаяч площадка)</t>
  </si>
  <si>
    <t>г.Арзамас, ул.Молодежная, д.3</t>
  </si>
  <si>
    <t>р-н.Княгининский, г.Княгинино, ул.Ленина, д.1</t>
  </si>
  <si>
    <t>р-н.Княгининский, г.Княгинино, ул.Ленина, д.26</t>
  </si>
  <si>
    <t>р-н.Княгининский, г.Княгинино, ул.Свободы, д.12</t>
  </si>
  <si>
    <t>май 2019 г.-июнь 2019 г.</t>
  </si>
  <si>
    <t>г.Выкса, ул.Белякова, д.21</t>
  </si>
  <si>
    <t>г.Выкса, ул.Белякова, д.21А</t>
  </si>
  <si>
    <t>г.Выкса, ул.Белякова, д.23</t>
  </si>
  <si>
    <t>г.Выкса, ул.Белякова, д.23А</t>
  </si>
  <si>
    <t>г.Выкса, ул.Белякова, д.25</t>
  </si>
  <si>
    <t>г.Выкса, ул.Белякова, д.25А</t>
  </si>
  <si>
    <t>г.Выкса, ул.Белякова, д.25Б</t>
  </si>
  <si>
    <t>г.Выкса, ул.Осипенко, д.10</t>
  </si>
  <si>
    <t>г.Выкса, ул.Осипенко, д.10А</t>
  </si>
  <si>
    <t>г.Выкса, ул.Осипенко, д.12</t>
  </si>
  <si>
    <t>г.Выкса, ул.Осипенко, д.12А</t>
  </si>
  <si>
    <t>г.Выкса, ул.Осипенко, д.4</t>
  </si>
  <si>
    <t>г.Выкса, ул.Осипенко, д.6</t>
  </si>
  <si>
    <t>г.Выкса, ул.Осипенко, д.8</t>
  </si>
  <si>
    <t>г.Выкса, ул.Осипенко, д.8А</t>
  </si>
  <si>
    <t>г.Выкса, ул.Симы Битковой, д.24</t>
  </si>
  <si>
    <t>г.Выкса, ул.Симы Битковой, д.30</t>
  </si>
  <si>
    <t>г.Выкса, ул.Симы Битковой, д.32</t>
  </si>
  <si>
    <t>г.Выкса, рп.Шиморское, ул.Ленина, д.14</t>
  </si>
  <si>
    <t>г.Выкса, рп.Шиморское, ул.Максима Горького, д.4</t>
  </si>
  <si>
    <t>г.Выкса, рп.Шиморское, ул.Максима Горького, д.5</t>
  </si>
  <si>
    <t>р-н.Чкаловский, г.Чкаловск, ул.Почтовая, д.2</t>
  </si>
  <si>
    <t>р-н.Чкаловский, г.Чкаловск, ул.Расковой, д.6</t>
  </si>
  <si>
    <t>р-н.Перевозский, г.Перевоз, ул.Победы, д.30</t>
  </si>
  <si>
    <t>р-н.Перевозский, г.Перевоз, ул.Советская, д.1</t>
  </si>
  <si>
    <t>р-н.Перевозский, г.Перевоз, ул.Центральная, д.36</t>
  </si>
  <si>
    <t>р-н.Перевозский, г.Перевоз, ул.Центральная, д.16</t>
  </si>
  <si>
    <t>р-н.Перевозский, г.Перевоз, ул.Кирова, д.52</t>
  </si>
  <si>
    <t>р-н.Перевозский, г.Перевоз, ул.Нагорная, д.11</t>
  </si>
  <si>
    <t>р-н.Перевозский, г.Перевоз, ул.Нагорная, д.12</t>
  </si>
  <si>
    <t>р-н.Перевозский, г.Перевоз, ул.Садовая, д.18</t>
  </si>
  <si>
    <t>р-н.Перевозский, г.Перевоз, ул.Карла Маркса, д.34</t>
  </si>
  <si>
    <t>р-н.Краснобаковский, д.Ветошкино, д.23</t>
  </si>
  <si>
    <t>р-н.Краснобаковский, рп.Ветлужский, ул.Заводская, д.19</t>
  </si>
  <si>
    <t>р-н.Краснобаковский, рп.Ветлужский, ул.Им Тимирязева, д.5</t>
  </si>
  <si>
    <t>р-н.Краснобаковский, рп.Ветлужский, ул.Им Фрунзе, д.28</t>
  </si>
  <si>
    <t>р-н.Краснобаковский, рп.Ветлужский, ул.Первомайская, д.6</t>
  </si>
  <si>
    <t>р-н.Краснобаковский, рп.Красные Баки, ул.Им Чкалова, д.51</t>
  </si>
  <si>
    <t>р-н.Краснобаковский, рп.Ветлужский, ул.Им Мичурина, д.8</t>
  </si>
  <si>
    <t>р-н.Краснобаковский, рп.Ветлужский, ул.Мира, д.35</t>
  </si>
  <si>
    <t>р-н.Краснобаковский, рп.Красные Баки, ул.Свободы, д.82</t>
  </si>
  <si>
    <t>р-н.Балахнинский, г.Балахна, ул.Елизарова, д.13  A</t>
  </si>
  <si>
    <t>р-н.Балахнинский, г.Балахна, ул.Огарева, д.9</t>
  </si>
  <si>
    <t>р-н.Балахнинский, г.Балахна, пр-кт.Революции, д.6</t>
  </si>
  <si>
    <t>р-н.Гагинский, с.Ветошкино, ул.Молодежная, д.3</t>
  </si>
  <si>
    <t>г.Выкса, рп.Шиморское, ул.Нины Андреевой, д.9</t>
  </si>
  <si>
    <t>г.Выкса, рп.Шиморское, ул.Спортивная, д.7</t>
  </si>
  <si>
    <t>г.Выкса, рп.Шиморское, ул.Спортивная, д.8</t>
  </si>
  <si>
    <t>г.Выкса, ул.Лесозаводская, д.1а</t>
  </si>
  <si>
    <t>г.Выкса, с.Новодмитриевка, ул.Ленина, д.2</t>
  </si>
  <si>
    <t>г.Выкса, пер.Красные зори, д.3</t>
  </si>
  <si>
    <t>г.Выкса, пер.Красные зори, д.4</t>
  </si>
  <si>
    <t>г.Выкса, пер.Красные зори, д.6</t>
  </si>
  <si>
    <t>г.Выкса, ул.11 годовщины Октября, д.5</t>
  </si>
  <si>
    <t>г.Выкса, ул.Амбулаторная, д.10</t>
  </si>
  <si>
    <t>г.Выкса, ул.Амбулаторная, д.12</t>
  </si>
  <si>
    <t>г.Выкса, ул.Амбулаторная, д.14</t>
  </si>
  <si>
    <t>г.Выкса, ул.Краснофлотская, д.61</t>
  </si>
  <si>
    <t>г.Выкса, ул.Красные зори, д.21</t>
  </si>
  <si>
    <t>р-н.Навашинский, г.Навашино, ул.Кирова, д.28</t>
  </si>
  <si>
    <t>р-н.Лукояновский, г.Лукоянов, ул.Садовая, д.3</t>
  </si>
  <si>
    <t>июль 2019 г.-август 2019г</t>
  </si>
  <si>
    <t>июль 2019г-август 2019г.</t>
  </si>
  <si>
    <t>июль-2019 г.-август 2019г</t>
  </si>
  <si>
    <t xml:space="preserve"> май 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</si>
</sst>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i/>
      <sz val="14"/>
      <color indexed="8"/>
      <name val="Times New Roman"/>
      <family val="1"/>
    </font>
    <font>
      <sz val="10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3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u val="single"/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3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5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6" fillId="0" borderId="0" xfId="52">
      <alignment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0" xfId="52" applyBorder="1" applyAlignment="1">
      <alignment vertical="center" wrapText="1"/>
      <protection/>
    </xf>
    <xf numFmtId="0" fontId="46" fillId="0" borderId="0" xfId="52" applyBorder="1" applyAlignment="1">
      <alignment horizontal="center" vertical="center" wrapText="1"/>
      <protection/>
    </xf>
    <xf numFmtId="0" fontId="46" fillId="0" borderId="0" xfId="52" applyFont="1" applyBorder="1" applyAlignment="1">
      <alignment vertical="center"/>
      <protection/>
    </xf>
    <xf numFmtId="0" fontId="46" fillId="0" borderId="0" xfId="52" applyBorder="1" applyAlignment="1">
      <alignment vertical="center"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0" xfId="52" applyBorder="1" applyAlignment="1">
      <alignment horizontal="center" vertical="center"/>
      <protection/>
    </xf>
    <xf numFmtId="0" fontId="46" fillId="0" borderId="0" xfId="52" applyFont="1" applyBorder="1" applyAlignment="1">
      <alignment horizontal="left" vertical="center" indent="2"/>
      <protection/>
    </xf>
    <xf numFmtId="0" fontId="46" fillId="0" borderId="0" xfId="52" applyBorder="1">
      <alignment/>
      <protection/>
    </xf>
    <xf numFmtId="49" fontId="46" fillId="0" borderId="0" xfId="52" applyNumberFormat="1" applyFont="1" applyFill="1" applyBorder="1" applyAlignment="1">
      <alignment horizontal="center" vertical="center" wrapText="1"/>
      <protection/>
    </xf>
    <xf numFmtId="0" fontId="46" fillId="0" borderId="10" xfId="52" applyBorder="1" applyAlignment="1">
      <alignment vertical="center" wrapText="1"/>
      <protection/>
    </xf>
    <xf numFmtId="0" fontId="46" fillId="0" borderId="10" xfId="52" applyBorder="1" applyAlignment="1">
      <alignment horizontal="center" vertical="center" wrapText="1"/>
      <protection/>
    </xf>
    <xf numFmtId="0" fontId="46" fillId="0" borderId="10" xfId="52" applyFont="1" applyBorder="1" applyAlignment="1">
      <alignment vertical="center"/>
      <protection/>
    </xf>
    <xf numFmtId="0" fontId="46" fillId="0" borderId="10" xfId="52" applyBorder="1" applyAlignment="1">
      <alignment vertical="center"/>
      <protection/>
    </xf>
    <xf numFmtId="0" fontId="46" fillId="0" borderId="10" xfId="52" applyFont="1" applyBorder="1" applyAlignment="1">
      <alignment horizontal="center" vertical="center"/>
      <protection/>
    </xf>
    <xf numFmtId="0" fontId="46" fillId="0" borderId="10" xfId="52" applyBorder="1" applyAlignment="1">
      <alignment horizontal="center" vertical="center"/>
      <protection/>
    </xf>
    <xf numFmtId="0" fontId="53" fillId="0" borderId="12" xfId="52" applyFont="1" applyFill="1" applyBorder="1" applyAlignment="1">
      <alignment horizontal="center" vertical="center" wrapText="1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0" fontId="53" fillId="0" borderId="0" xfId="52" applyFont="1">
      <alignment/>
      <protection/>
    </xf>
    <xf numFmtId="0" fontId="53" fillId="0" borderId="10" xfId="52" applyFont="1" applyBorder="1" applyAlignment="1">
      <alignment horizontal="center" vertical="center"/>
      <protection/>
    </xf>
    <xf numFmtId="0" fontId="46" fillId="0" borderId="10" xfId="52" applyFont="1" applyBorder="1" applyAlignment="1">
      <alignment vertical="center" wrapText="1"/>
      <protection/>
    </xf>
    <xf numFmtId="0" fontId="46" fillId="0" borderId="10" xfId="52" applyFont="1" applyFill="1" applyBorder="1" applyAlignment="1">
      <alignment horizontal="center" vertical="center" wrapText="1"/>
      <protection/>
    </xf>
    <xf numFmtId="0" fontId="54" fillId="0" borderId="12" xfId="52" applyFont="1" applyFill="1" applyBorder="1" applyAlignment="1">
      <alignment horizontal="left" vertical="center" wrapText="1"/>
      <protection/>
    </xf>
    <xf numFmtId="0" fontId="53" fillId="0" borderId="12" xfId="52" applyFont="1" applyFill="1" applyBorder="1" applyAlignment="1">
      <alignment horizontal="center" vertical="center" wrapText="1"/>
      <protection/>
    </xf>
    <xf numFmtId="0" fontId="52" fillId="0" borderId="0" xfId="52" applyFont="1" applyAlignment="1">
      <alignment horizontal="left" vertical="center" indent="1"/>
      <protection/>
    </xf>
    <xf numFmtId="0" fontId="46" fillId="0" borderId="0" xfId="52" applyAlignment="1">
      <alignment/>
      <protection/>
    </xf>
    <xf numFmtId="0" fontId="46" fillId="0" borderId="0" xfId="52" applyBorder="1" applyAlignment="1">
      <alignment horizontal="center" vertical="top"/>
      <protection/>
    </xf>
    <xf numFmtId="0" fontId="46" fillId="0" borderId="0" xfId="52" applyBorder="1" applyAlignment="1">
      <alignment horizontal="left" indent="5"/>
      <protection/>
    </xf>
    <xf numFmtId="0" fontId="55" fillId="0" borderId="13" xfId="52" applyFont="1" applyBorder="1" applyAlignment="1">
      <alignment horizontal="left"/>
      <protection/>
    </xf>
    <xf numFmtId="0" fontId="46" fillId="0" borderId="13" xfId="52" applyBorder="1">
      <alignment/>
      <protection/>
    </xf>
    <xf numFmtId="0" fontId="46" fillId="0" borderId="14" xfId="52" applyBorder="1">
      <alignment/>
      <protection/>
    </xf>
    <xf numFmtId="0" fontId="55" fillId="0" borderId="14" xfId="52" applyFont="1" applyBorder="1" applyAlignment="1">
      <alignment horizontal="left"/>
      <protection/>
    </xf>
    <xf numFmtId="0" fontId="52" fillId="0" borderId="11" xfId="0" applyFont="1" applyBorder="1" applyAlignment="1">
      <alignment horizontal="center" vertical="center" wrapText="1"/>
    </xf>
    <xf numFmtId="0" fontId="53" fillId="0" borderId="10" xfId="52" applyFont="1" applyFill="1" applyBorder="1" applyAlignment="1">
      <alignment horizontal="center" vertical="center"/>
      <protection/>
    </xf>
    <xf numFmtId="0" fontId="46" fillId="0" borderId="0" xfId="52" applyFill="1">
      <alignment/>
      <protection/>
    </xf>
    <xf numFmtId="0" fontId="46" fillId="0" borderId="10" xfId="52" applyFill="1" applyBorder="1" applyAlignment="1">
      <alignment horizontal="center" vertical="center"/>
      <protection/>
    </xf>
    <xf numFmtId="0" fontId="46" fillId="0" borderId="10" xfId="52" applyFont="1" applyFill="1" applyBorder="1" applyAlignment="1">
      <alignment horizontal="center" vertical="center"/>
      <protection/>
    </xf>
    <xf numFmtId="0" fontId="46" fillId="0" borderId="10" xfId="52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vertical="center" wrapText="1"/>
      <protection/>
    </xf>
    <xf numFmtId="0" fontId="46" fillId="0" borderId="10" xfId="52" applyFill="1" applyBorder="1" applyAlignment="1">
      <alignment vertical="center"/>
      <protection/>
    </xf>
    <xf numFmtId="0" fontId="46" fillId="0" borderId="10" xfId="52" applyFill="1" applyBorder="1" applyAlignment="1">
      <alignment vertical="center" wrapText="1"/>
      <protection/>
    </xf>
    <xf numFmtId="0" fontId="46" fillId="0" borderId="10" xfId="52" applyFont="1" applyFill="1" applyBorder="1" applyAlignment="1">
      <alignment vertical="center"/>
      <protection/>
    </xf>
    <xf numFmtId="0" fontId="53" fillId="0" borderId="12" xfId="52" applyFont="1" applyFill="1" applyBorder="1" applyAlignment="1">
      <alignment horizontal="center" vertical="center" wrapText="1"/>
      <protection/>
    </xf>
    <xf numFmtId="0" fontId="54" fillId="0" borderId="0" xfId="52" applyFont="1" applyAlignment="1">
      <alignment horizontal="center" vertical="center" wrapText="1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center" vertical="center" wrapText="1"/>
      <protection/>
    </xf>
    <xf numFmtId="0" fontId="54" fillId="0" borderId="10" xfId="52" applyFont="1" applyFill="1" applyBorder="1" applyAlignment="1">
      <alignment vertical="center" wrapText="1"/>
      <protection/>
    </xf>
    <xf numFmtId="0" fontId="53" fillId="0" borderId="10" xfId="52" applyFont="1" applyFill="1" applyBorder="1" applyAlignment="1">
      <alignment vertical="center" wrapText="1"/>
      <protection/>
    </xf>
    <xf numFmtId="0" fontId="46" fillId="0" borderId="10" xfId="52" applyFont="1" applyBorder="1" applyAlignment="1">
      <alignment vertical="center"/>
      <protection/>
    </xf>
    <xf numFmtId="0" fontId="46" fillId="0" borderId="0" xfId="52" applyAlignment="1">
      <alignment vertical="center"/>
      <protection/>
    </xf>
    <xf numFmtId="0" fontId="54" fillId="0" borderId="10" xfId="52" applyFont="1" applyBorder="1" applyAlignment="1">
      <alignment horizontal="center" vertical="center" wrapText="1"/>
      <protection/>
    </xf>
    <xf numFmtId="0" fontId="54" fillId="33" borderId="0" xfId="52" applyFont="1" applyFill="1" applyAlignment="1">
      <alignment horizontal="left" vertical="center" wrapText="1"/>
      <protection/>
    </xf>
    <xf numFmtId="0" fontId="54" fillId="33" borderId="10" xfId="52" applyFont="1" applyFill="1" applyBorder="1" applyAlignment="1">
      <alignment horizontal="center" vertical="center" wrapText="1"/>
      <protection/>
    </xf>
    <xf numFmtId="0" fontId="54" fillId="33" borderId="0" xfId="52" applyFont="1" applyFill="1" applyAlignment="1">
      <alignment horizontal="center" vertical="center" wrapText="1"/>
      <protection/>
    </xf>
    <xf numFmtId="0" fontId="54" fillId="0" borderId="0" xfId="52" applyFont="1" applyFill="1" applyAlignment="1">
      <alignment horizontal="center" vertical="center" wrapText="1"/>
      <protection/>
    </xf>
    <xf numFmtId="0" fontId="46" fillId="0" borderId="10" xfId="52" applyFill="1" applyBorder="1">
      <alignment/>
      <protection/>
    </xf>
    <xf numFmtId="0" fontId="55" fillId="0" borderId="0" xfId="52" applyFont="1" applyBorder="1" applyAlignment="1">
      <alignment horizontal="left"/>
      <protection/>
    </xf>
    <xf numFmtId="0" fontId="54" fillId="0" borderId="10" xfId="52" applyFont="1" applyBorder="1" applyAlignment="1">
      <alignment horizontal="center" vertical="center" wrapText="1"/>
      <protection/>
    </xf>
    <xf numFmtId="0" fontId="53" fillId="0" borderId="12" xfId="52" applyFont="1" applyFill="1" applyBorder="1" applyAlignment="1">
      <alignment horizontal="center" vertical="center" wrapText="1"/>
      <protection/>
    </xf>
    <xf numFmtId="0" fontId="46" fillId="0" borderId="12" xfId="52" applyFont="1" applyFill="1" applyBorder="1" applyAlignment="1">
      <alignment horizontal="center" vertical="center" wrapText="1"/>
      <protection/>
    </xf>
    <xf numFmtId="0" fontId="54" fillId="0" borderId="0" xfId="52" applyFont="1" applyAlignment="1">
      <alignment horizontal="center" vertical="center" wrapText="1"/>
      <protection/>
    </xf>
    <xf numFmtId="49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Border="1">
      <alignment/>
      <protection/>
    </xf>
    <xf numFmtId="0" fontId="54" fillId="0" borderId="0" xfId="52" applyFont="1" applyAlignment="1">
      <alignment horizontal="center" vertical="center" wrapText="1"/>
      <protection/>
    </xf>
    <xf numFmtId="0" fontId="46" fillId="0" borderId="12" xfId="52" applyFont="1" applyFill="1" applyBorder="1" applyAlignment="1">
      <alignment horizontal="center" vertical="center" wrapText="1"/>
      <protection/>
    </xf>
    <xf numFmtId="49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Border="1">
      <alignment/>
      <protection/>
    </xf>
    <xf numFmtId="0" fontId="53" fillId="0" borderId="12" xfId="52" applyFont="1" applyFill="1" applyBorder="1" applyAlignment="1">
      <alignment horizontal="center" vertical="center" wrapText="1"/>
      <protection/>
    </xf>
    <xf numFmtId="0" fontId="54" fillId="0" borderId="11" xfId="52" applyFont="1" applyBorder="1" applyAlignment="1">
      <alignment horizontal="center" vertical="center" wrapText="1"/>
      <protection/>
    </xf>
    <xf numFmtId="0" fontId="54" fillId="33" borderId="11" xfId="52" applyFont="1" applyFill="1" applyBorder="1" applyAlignment="1">
      <alignment horizontal="center" vertical="center" wrapText="1"/>
      <protection/>
    </xf>
    <xf numFmtId="0" fontId="54" fillId="0" borderId="0" xfId="52" applyFont="1" applyBorder="1" applyAlignment="1">
      <alignment horizontal="center" vertical="center" wrapText="1"/>
      <protection/>
    </xf>
    <xf numFmtId="0" fontId="46" fillId="0" borderId="0" xfId="52" applyFont="1" applyFill="1" applyBorder="1" applyAlignment="1">
      <alignment horizontal="center" vertical="center" wrapText="1"/>
      <protection/>
    </xf>
    <xf numFmtId="0" fontId="53" fillId="0" borderId="0" xfId="52" applyFont="1" applyFill="1" applyBorder="1" applyAlignment="1">
      <alignment horizontal="center" vertical="center" wrapText="1"/>
      <protection/>
    </xf>
    <xf numFmtId="0" fontId="46" fillId="0" borderId="0" xfId="52" applyFill="1" applyBorder="1" applyAlignment="1">
      <alignment horizontal="center" vertical="center" wrapText="1"/>
      <protection/>
    </xf>
    <xf numFmtId="0" fontId="46" fillId="0" borderId="0" xfId="52" applyFill="1" applyBorder="1" applyAlignment="1">
      <alignment vertical="center" wrapText="1"/>
      <protection/>
    </xf>
    <xf numFmtId="0" fontId="46" fillId="34" borderId="10" xfId="52" applyFont="1" applyFill="1" applyBorder="1" applyAlignment="1">
      <alignment horizontal="center" vertical="center"/>
      <protection/>
    </xf>
    <xf numFmtId="0" fontId="53" fillId="34" borderId="12" xfId="52" applyFont="1" applyFill="1" applyBorder="1" applyAlignment="1">
      <alignment horizontal="center" vertical="center" wrapText="1"/>
      <protection/>
    </xf>
    <xf numFmtId="0" fontId="46" fillId="34" borderId="12" xfId="52" applyFont="1" applyFill="1" applyBorder="1" applyAlignment="1">
      <alignment horizontal="center" vertical="center" wrapText="1"/>
      <protection/>
    </xf>
    <xf numFmtId="0" fontId="46" fillId="34" borderId="10" xfId="52" applyFill="1" applyBorder="1" applyAlignment="1">
      <alignment vertical="center" wrapText="1"/>
      <protection/>
    </xf>
    <xf numFmtId="0" fontId="46" fillId="34" borderId="10" xfId="52" applyFill="1" applyBorder="1">
      <alignment/>
      <protection/>
    </xf>
    <xf numFmtId="0" fontId="46" fillId="34" borderId="0" xfId="52" applyFill="1">
      <alignment/>
      <protection/>
    </xf>
    <xf numFmtId="0" fontId="56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left" vertical="center" wrapText="1"/>
    </xf>
    <xf numFmtId="4" fontId="52" fillId="35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3" fillId="0" borderId="12" xfId="52" applyFont="1" applyFill="1" applyBorder="1" applyAlignment="1">
      <alignment horizontal="center" vertical="center" wrapText="1"/>
      <protection/>
    </xf>
    <xf numFmtId="0" fontId="46" fillId="0" borderId="12" xfId="52" applyFont="1" applyFill="1" applyBorder="1" applyAlignment="1">
      <alignment horizontal="center" vertical="center" wrapText="1"/>
      <protection/>
    </xf>
    <xf numFmtId="0" fontId="46" fillId="0" borderId="0" xfId="52" applyAlignment="1">
      <alignment horizontal="center" vertical="center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0" borderId="15" xfId="0" applyFont="1" applyBorder="1" applyAlignment="1">
      <alignment wrapText="1"/>
    </xf>
    <xf numFmtId="0" fontId="57" fillId="0" borderId="15" xfId="0" applyFont="1" applyFill="1" applyBorder="1" applyAlignment="1">
      <alignment horizontal="right" vertical="center"/>
    </xf>
    <xf numFmtId="0" fontId="57" fillId="0" borderId="15" xfId="0" applyFont="1" applyFill="1" applyBorder="1" applyAlignment="1">
      <alignment/>
    </xf>
    <xf numFmtId="0" fontId="57" fillId="0" borderId="15" xfId="0" applyFont="1" applyFill="1" applyBorder="1" applyAlignment="1">
      <alignment horizontal="right" wrapText="1"/>
    </xf>
    <xf numFmtId="164" fontId="57" fillId="0" borderId="15" xfId="0" applyNumberFormat="1" applyFont="1" applyFill="1" applyBorder="1" applyAlignment="1">
      <alignment horizontal="right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10" xfId="52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4" fillId="0" borderId="0" xfId="52" applyFont="1" applyAlignment="1">
      <alignment horizontal="center" vertical="center" wrapText="1"/>
      <protection/>
    </xf>
    <xf numFmtId="0" fontId="46" fillId="0" borderId="12" xfId="52" applyFont="1" applyFill="1" applyBorder="1" applyAlignment="1">
      <alignment horizontal="center" vertical="center" wrapText="1"/>
      <protection/>
    </xf>
    <xf numFmtId="49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Border="1">
      <alignment/>
      <protection/>
    </xf>
    <xf numFmtId="0" fontId="54" fillId="0" borderId="10" xfId="5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53" fillId="0" borderId="10" xfId="52" applyFont="1" applyBorder="1" applyAlignment="1">
      <alignment horizontal="center" vertical="center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0" fontId="53" fillId="0" borderId="15" xfId="52" applyFont="1" applyBorder="1" applyAlignment="1">
      <alignment horizontal="center" vertical="center"/>
      <protection/>
    </xf>
    <xf numFmtId="0" fontId="46" fillId="0" borderId="15" xfId="52" applyBorder="1" applyAlignment="1">
      <alignment horizontal="center" vertical="center"/>
      <protection/>
    </xf>
    <xf numFmtId="0" fontId="46" fillId="0" borderId="15" xfId="52" applyFill="1" applyBorder="1" applyAlignment="1">
      <alignment horizontal="center" vertical="center"/>
      <protection/>
    </xf>
    <xf numFmtId="0" fontId="53" fillId="0" borderId="15" xfId="52" applyFont="1" applyFill="1" applyBorder="1" applyAlignment="1">
      <alignment horizontal="center" vertical="center"/>
      <protection/>
    </xf>
    <xf numFmtId="0" fontId="54" fillId="0" borderId="10" xfId="52" applyFont="1" applyFill="1" applyBorder="1" applyAlignment="1">
      <alignment horizontal="left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0" fontId="54" fillId="0" borderId="13" xfId="52" applyFont="1" applyBorder="1" applyAlignment="1">
      <alignment wrapText="1"/>
      <protection/>
    </xf>
    <xf numFmtId="0" fontId="55" fillId="0" borderId="10" xfId="52" applyFont="1" applyBorder="1" applyAlignment="1">
      <alignment horizontal="center" vertical="center" wrapText="1"/>
      <protection/>
    </xf>
    <xf numFmtId="3" fontId="46" fillId="0" borderId="10" xfId="0" applyNumberFormat="1" applyFont="1" applyBorder="1" applyAlignment="1">
      <alignment horizontal="center" vertical="center" wrapText="1"/>
    </xf>
    <xf numFmtId="14" fontId="46" fillId="0" borderId="13" xfId="52" applyNumberFormat="1" applyBorder="1">
      <alignment/>
      <protection/>
    </xf>
    <xf numFmtId="0" fontId="46" fillId="34" borderId="10" xfId="52" applyFill="1" applyBorder="1" applyAlignment="1">
      <alignment horizontal="center" vertical="center" wrapText="1"/>
      <protection/>
    </xf>
    <xf numFmtId="0" fontId="46" fillId="34" borderId="10" xfId="52" applyFont="1" applyFill="1" applyBorder="1" applyAlignment="1">
      <alignment vertical="center" wrapText="1"/>
      <protection/>
    </xf>
    <xf numFmtId="0" fontId="46" fillId="34" borderId="10" xfId="52" applyFill="1" applyBorder="1" applyAlignment="1">
      <alignment vertical="center"/>
      <protection/>
    </xf>
    <xf numFmtId="0" fontId="46" fillId="34" borderId="10" xfId="52" applyFont="1" applyFill="1" applyBorder="1" applyAlignment="1">
      <alignment vertical="center"/>
      <protection/>
    </xf>
    <xf numFmtId="0" fontId="46" fillId="0" borderId="10" xfId="52" applyFont="1" applyFill="1" applyBorder="1" applyAlignment="1">
      <alignment vertical="center"/>
      <protection/>
    </xf>
    <xf numFmtId="17" fontId="46" fillId="0" borderId="10" xfId="52" applyNumberForma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17" fontId="46" fillId="0" borderId="10" xfId="52" applyNumberFormat="1" applyFont="1" applyFill="1" applyBorder="1" applyAlignment="1">
      <alignment horizontal="center" vertical="center" wrapText="1"/>
      <protection/>
    </xf>
    <xf numFmtId="0" fontId="53" fillId="34" borderId="10" xfId="52" applyFont="1" applyFill="1" applyBorder="1" applyAlignment="1">
      <alignment horizontal="center" vertical="center" wrapText="1"/>
      <protection/>
    </xf>
    <xf numFmtId="17" fontId="59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17" fontId="46" fillId="0" borderId="10" xfId="52" applyNumberFormat="1" applyBorder="1" applyAlignment="1">
      <alignment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4" fontId="52" fillId="0" borderId="0" xfId="52" applyNumberFormat="1" applyFont="1" applyAlignment="1">
      <alignment horizontal="left" vertical="center" indent="1"/>
      <protection/>
    </xf>
    <xf numFmtId="0" fontId="46" fillId="0" borderId="0" xfId="52" applyAlignment="1">
      <alignment wrapText="1"/>
      <protection/>
    </xf>
    <xf numFmtId="14" fontId="46" fillId="0" borderId="0" xfId="52" applyNumberFormat="1" applyFill="1">
      <alignment/>
      <protection/>
    </xf>
    <xf numFmtId="0" fontId="53" fillId="0" borderId="10" xfId="52" applyFont="1" applyFill="1" applyBorder="1" applyAlignment="1">
      <alignment horizontal="center" wrapText="1"/>
      <protection/>
    </xf>
    <xf numFmtId="0" fontId="46" fillId="0" borderId="10" xfId="52" applyFont="1" applyBorder="1" applyAlignment="1">
      <alignment horizontal="center"/>
      <protection/>
    </xf>
    <xf numFmtId="0" fontId="46" fillId="0" borderId="10" xfId="52" applyFont="1" applyFill="1" applyBorder="1" applyAlignment="1">
      <alignment horizontal="center" wrapText="1"/>
      <protection/>
    </xf>
    <xf numFmtId="0" fontId="46" fillId="0" borderId="10" xfId="52" applyFont="1" applyFill="1" applyBorder="1" applyAlignment="1">
      <alignment horizontal="center"/>
      <protection/>
    </xf>
    <xf numFmtId="0" fontId="53" fillId="0" borderId="10" xfId="52" applyFont="1" applyBorder="1" applyAlignment="1">
      <alignment horizont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14" fontId="52" fillId="0" borderId="0" xfId="52" applyNumberFormat="1" applyFont="1" applyFill="1" applyAlignment="1">
      <alignment horizontal="left" vertical="center" indent="1"/>
      <protection/>
    </xf>
    <xf numFmtId="49" fontId="55" fillId="0" borderId="0" xfId="52" applyNumberFormat="1" applyFont="1" applyFill="1" applyBorder="1" applyAlignment="1">
      <alignment horizontal="center" vertical="center" wrapText="1"/>
      <protection/>
    </xf>
    <xf numFmtId="0" fontId="55" fillId="0" borderId="10" xfId="52" applyFont="1" applyFill="1" applyBorder="1" applyAlignment="1">
      <alignment horizontal="center" vertical="center"/>
      <protection/>
    </xf>
    <xf numFmtId="0" fontId="55" fillId="0" borderId="0" xfId="52" applyFont="1" applyFill="1" applyBorder="1" applyAlignment="1">
      <alignment horizontal="center" vertical="center"/>
      <protection/>
    </xf>
    <xf numFmtId="0" fontId="54" fillId="0" borderId="0" xfId="52" applyFont="1" applyFill="1" applyBorder="1" applyAlignment="1">
      <alignment horizontal="center" vertical="center" wrapText="1"/>
      <protection/>
    </xf>
    <xf numFmtId="4" fontId="54" fillId="0" borderId="10" xfId="52" applyNumberFormat="1" applyFont="1" applyFill="1" applyBorder="1" applyAlignment="1">
      <alignment horizontal="center" vertical="center" wrapText="1"/>
      <protection/>
    </xf>
    <xf numFmtId="0" fontId="54" fillId="0" borderId="10" xfId="52" applyFont="1" applyFill="1" applyBorder="1" applyAlignment="1">
      <alignment horizontal="center" vertical="center" wrapText="1"/>
      <protection/>
    </xf>
    <xf numFmtId="4" fontId="55" fillId="0" borderId="10" xfId="52" applyNumberFormat="1" applyFont="1" applyFill="1" applyBorder="1" applyAlignment="1">
      <alignment horizontal="center" vertical="center" wrapText="1"/>
      <protection/>
    </xf>
    <xf numFmtId="0" fontId="55" fillId="0" borderId="10" xfId="52" applyFont="1" applyFill="1" applyBorder="1" applyAlignment="1">
      <alignment horizontal="center" vertical="center" wrapText="1"/>
      <protection/>
    </xf>
    <xf numFmtId="14" fontId="55" fillId="0" borderId="10" xfId="52" applyNumberFormat="1" applyFont="1" applyFill="1" applyBorder="1" applyAlignment="1">
      <alignment horizontal="center" vertical="center" wrapText="1"/>
      <protection/>
    </xf>
    <xf numFmtId="17" fontId="55" fillId="0" borderId="10" xfId="52" applyNumberFormat="1" applyFont="1" applyFill="1" applyBorder="1" applyAlignment="1">
      <alignment horizontal="center" vertical="center" wrapText="1"/>
      <protection/>
    </xf>
    <xf numFmtId="0" fontId="55" fillId="0" borderId="0" xfId="52" applyFont="1" applyFill="1" applyBorder="1" applyAlignment="1">
      <alignment horizontal="center" vertical="center" wrapText="1"/>
      <protection/>
    </xf>
    <xf numFmtId="14" fontId="55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4" fontId="5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 quotePrefix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5" fillId="0" borderId="0" xfId="52" applyFont="1" applyFill="1" applyAlignment="1">
      <alignment horizontal="right" wrapText="1"/>
      <protection/>
    </xf>
    <xf numFmtId="0" fontId="55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10" xfId="52" applyFont="1" applyFill="1" applyBorder="1" applyAlignment="1">
      <alignment horizontal="center" vertical="center" wrapText="1"/>
      <protection/>
    </xf>
    <xf numFmtId="4" fontId="55" fillId="0" borderId="10" xfId="52" applyNumberFormat="1" applyFont="1" applyFill="1" applyBorder="1" applyAlignment="1">
      <alignment horizontal="center" vertical="center" wrapText="1"/>
      <protection/>
    </xf>
    <xf numFmtId="0" fontId="55" fillId="0" borderId="0" xfId="52" applyFont="1" applyFill="1">
      <alignment/>
      <protection/>
    </xf>
    <xf numFmtId="4" fontId="55" fillId="0" borderId="0" xfId="52" applyNumberFormat="1" applyFont="1" applyFill="1" applyAlignment="1">
      <alignment horizontal="left" vertical="center" wrapText="1"/>
      <protection/>
    </xf>
    <xf numFmtId="0" fontId="55" fillId="0" borderId="0" xfId="52" applyFont="1" applyFill="1" applyAlignment="1">
      <alignment horizontal="left" vertical="center" indent="1"/>
      <protection/>
    </xf>
    <xf numFmtId="0" fontId="55" fillId="0" borderId="0" xfId="52" applyFont="1" applyFill="1" applyAlignment="1">
      <alignment horizontal="left" vertical="center" wrapText="1"/>
      <protection/>
    </xf>
    <xf numFmtId="0" fontId="55" fillId="0" borderId="0" xfId="52" applyFont="1" applyFill="1" applyAlignment="1">
      <alignment wrapText="1"/>
      <protection/>
    </xf>
    <xf numFmtId="0" fontId="55" fillId="0" borderId="0" xfId="52" applyFont="1" applyFill="1" applyBorder="1">
      <alignment/>
      <protection/>
    </xf>
    <xf numFmtId="0" fontId="54" fillId="0" borderId="0" xfId="52" applyFont="1" applyFill="1" applyAlignment="1">
      <alignment vertical="center" wrapText="1"/>
      <protection/>
    </xf>
    <xf numFmtId="0" fontId="55" fillId="0" borderId="10" xfId="52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20" xfId="52" applyFont="1" applyFill="1" applyBorder="1" applyAlignment="1">
      <alignment horizontal="center" vertical="center"/>
      <protection/>
    </xf>
    <xf numFmtId="0" fontId="55" fillId="0" borderId="15" xfId="52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horizontal="center"/>
    </xf>
    <xf numFmtId="0" fontId="55" fillId="0" borderId="10" xfId="0" applyFont="1" applyFill="1" applyBorder="1" applyAlignment="1">
      <alignment/>
    </xf>
    <xf numFmtId="4" fontId="55" fillId="0" borderId="0" xfId="0" applyNumberFormat="1" applyFont="1" applyFill="1" applyAlignment="1">
      <alignment wrapText="1"/>
    </xf>
    <xf numFmtId="0" fontId="55" fillId="0" borderId="0" xfId="0" applyFont="1" applyFill="1" applyAlignment="1">
      <alignment wrapText="1"/>
    </xf>
    <xf numFmtId="0" fontId="54" fillId="0" borderId="10" xfId="52" applyFont="1" applyFill="1" applyBorder="1" applyAlignment="1">
      <alignment horizontal="center" vertical="center" wrapText="1"/>
      <protection/>
    </xf>
    <xf numFmtId="0" fontId="55" fillId="0" borderId="10" xfId="52" applyFont="1" applyFill="1" applyBorder="1" applyAlignment="1">
      <alignment horizontal="center" vertical="center" wrapText="1"/>
      <protection/>
    </xf>
    <xf numFmtId="0" fontId="60" fillId="0" borderId="10" xfId="52" applyFont="1" applyFill="1" applyBorder="1" applyAlignment="1">
      <alignment horizontal="center" vertical="center"/>
      <protection/>
    </xf>
    <xf numFmtId="0" fontId="60" fillId="0" borderId="10" xfId="52" applyFont="1" applyFill="1" applyBorder="1" applyAlignment="1">
      <alignment horizontal="justify" vertical="center"/>
      <protection/>
    </xf>
    <xf numFmtId="4" fontId="60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0" fontId="60" fillId="0" borderId="10" xfId="52" applyFont="1" applyFill="1" applyBorder="1" applyAlignment="1">
      <alignment horizontal="center" vertical="center" wrapText="1"/>
      <protection/>
    </xf>
    <xf numFmtId="17" fontId="60" fillId="0" borderId="10" xfId="52" applyNumberFormat="1" applyFont="1" applyFill="1" applyBorder="1" applyAlignment="1">
      <alignment horizontal="center" vertical="center" wrapText="1"/>
      <protection/>
    </xf>
    <xf numFmtId="14" fontId="60" fillId="0" borderId="10" xfId="52" applyNumberFormat="1" applyFont="1" applyFill="1" applyBorder="1" applyAlignment="1">
      <alignment horizontal="center" vertical="center" wrapText="1"/>
      <protection/>
    </xf>
    <xf numFmtId="14" fontId="60" fillId="0" borderId="10" xfId="52" applyNumberFormat="1" applyFont="1" applyFill="1" applyBorder="1" applyAlignment="1">
      <alignment horizontal="center" vertical="center"/>
      <protection/>
    </xf>
    <xf numFmtId="17" fontId="60" fillId="0" borderId="10" xfId="52" applyNumberFormat="1" applyFont="1" applyFill="1" applyBorder="1" applyAlignment="1">
      <alignment horizontal="center" vertical="center"/>
      <protection/>
    </xf>
    <xf numFmtId="0" fontId="60" fillId="0" borderId="10" xfId="52" applyFont="1" applyFill="1" applyBorder="1" applyAlignment="1">
      <alignment horizontal="center" vertical="center" wrapText="1" shrinkToFit="1"/>
      <protection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3" fontId="54" fillId="0" borderId="10" xfId="52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61" fillId="0" borderId="0" xfId="52" applyFont="1" applyFill="1" applyBorder="1" applyAlignment="1">
      <alignment horizontal="center" vertical="top" wrapText="1"/>
      <protection/>
    </xf>
    <xf numFmtId="0" fontId="55" fillId="0" borderId="0" xfId="0" applyFont="1" applyFill="1" applyBorder="1" applyAlignment="1">
      <alignment vertical="top"/>
    </xf>
    <xf numFmtId="0" fontId="54" fillId="0" borderId="0" xfId="52" applyFont="1" applyFill="1" applyBorder="1" applyAlignment="1">
      <alignment vertical="center" wrapText="1"/>
      <protection/>
    </xf>
    <xf numFmtId="0" fontId="55" fillId="0" borderId="10" xfId="52" applyFont="1" applyFill="1" applyBorder="1" applyAlignment="1">
      <alignment horizontal="center" vertical="center" wrapText="1"/>
      <protection/>
    </xf>
    <xf numFmtId="0" fontId="55" fillId="0" borderId="10" xfId="52" applyFont="1" applyFill="1" applyBorder="1" applyAlignment="1">
      <alignment horizontal="center" vertical="center"/>
      <protection/>
    </xf>
    <xf numFmtId="3" fontId="62" fillId="0" borderId="21" xfId="0" applyNumberFormat="1" applyFont="1" applyFill="1" applyBorder="1" applyAlignment="1">
      <alignment horizontal="center" vertical="center"/>
    </xf>
    <xf numFmtId="0" fontId="54" fillId="0" borderId="10" xfId="52" applyFont="1" applyFill="1" applyBorder="1" applyAlignment="1">
      <alignment horizontal="center" vertical="center"/>
      <protection/>
    </xf>
    <xf numFmtId="0" fontId="55" fillId="0" borderId="10" xfId="52" applyFont="1" applyFill="1" applyBorder="1" applyAlignment="1">
      <alignment horizontal="center" vertical="center" wrapText="1"/>
      <protection/>
    </xf>
    <xf numFmtId="0" fontId="55" fillId="0" borderId="10" xfId="52" applyFont="1" applyFill="1" applyBorder="1" applyAlignment="1">
      <alignment horizontal="center" vertical="center" wrapText="1"/>
      <protection/>
    </xf>
    <xf numFmtId="4" fontId="55" fillId="0" borderId="10" xfId="52" applyNumberFormat="1" applyFont="1" applyFill="1" applyBorder="1" applyAlignment="1">
      <alignment horizontal="center" vertical="center" wrapText="1"/>
      <protection/>
    </xf>
    <xf numFmtId="0" fontId="55" fillId="0" borderId="10" xfId="52" applyFont="1" applyFill="1" applyBorder="1" applyAlignment="1">
      <alignment horizontal="center" vertical="center"/>
      <protection/>
    </xf>
    <xf numFmtId="17" fontId="55" fillId="35" borderId="10" xfId="52" applyNumberFormat="1" applyFont="1" applyFill="1" applyBorder="1" applyAlignment="1">
      <alignment horizontal="center" vertical="center" wrapText="1"/>
      <protection/>
    </xf>
    <xf numFmtId="0" fontId="55" fillId="0" borderId="10" xfId="52" applyFont="1" applyFill="1" applyBorder="1" applyAlignment="1">
      <alignment horizontal="center" vertical="center" wrapText="1"/>
      <protection/>
    </xf>
    <xf numFmtId="0" fontId="55" fillId="0" borderId="10" xfId="52" applyFont="1" applyFill="1" applyBorder="1" applyAlignment="1">
      <alignment horizontal="center" vertical="center"/>
      <protection/>
    </xf>
    <xf numFmtId="4" fontId="55" fillId="0" borderId="10" xfId="52" applyNumberFormat="1" applyFont="1" applyFill="1" applyBorder="1" applyAlignment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 wrapText="1"/>
    </xf>
    <xf numFmtId="4" fontId="46" fillId="0" borderId="2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wrapText="1"/>
    </xf>
    <xf numFmtId="0" fontId="63" fillId="0" borderId="10" xfId="52" applyFont="1" applyFill="1" applyBorder="1" applyAlignment="1">
      <alignment horizontal="center" vertical="center"/>
      <protection/>
    </xf>
    <xf numFmtId="0" fontId="55" fillId="34" borderId="10" xfId="52" applyFont="1" applyFill="1" applyBorder="1" applyAlignment="1">
      <alignment horizontal="center" vertical="center"/>
      <protection/>
    </xf>
    <xf numFmtId="3" fontId="62" fillId="0" borderId="10" xfId="0" applyNumberFormat="1" applyFont="1" applyFill="1" applyBorder="1" applyAlignment="1">
      <alignment horizontal="center" vertical="center"/>
    </xf>
    <xf numFmtId="0" fontId="55" fillId="10" borderId="10" xfId="52" applyFont="1" applyFill="1" applyBorder="1" applyAlignment="1">
      <alignment horizontal="center" vertical="center"/>
      <protection/>
    </xf>
    <xf numFmtId="4" fontId="54" fillId="10" borderId="10" xfId="52" applyNumberFormat="1" applyFont="1" applyFill="1" applyBorder="1" applyAlignment="1">
      <alignment horizontal="center" vertical="center" wrapText="1"/>
      <protection/>
    </xf>
    <xf numFmtId="0" fontId="54" fillId="10" borderId="10" xfId="52" applyFont="1" applyFill="1" applyBorder="1" applyAlignment="1">
      <alignment horizontal="center" vertical="center"/>
      <protection/>
    </xf>
    <xf numFmtId="0" fontId="54" fillId="10" borderId="10" xfId="52" applyFont="1" applyFill="1" applyBorder="1" applyAlignment="1">
      <alignment horizontal="center" vertical="center" wrapText="1"/>
      <protection/>
    </xf>
    <xf numFmtId="0" fontId="55" fillId="10" borderId="0" xfId="52" applyFont="1" applyFill="1" applyBorder="1" applyAlignment="1">
      <alignment horizontal="center" vertical="center"/>
      <protection/>
    </xf>
    <xf numFmtId="0" fontId="55" fillId="10" borderId="0" xfId="0" applyFont="1" applyFill="1" applyBorder="1" applyAlignment="1">
      <alignment/>
    </xf>
    <xf numFmtId="0" fontId="55" fillId="10" borderId="0" xfId="0" applyFont="1" applyFill="1" applyAlignment="1">
      <alignment/>
    </xf>
    <xf numFmtId="0" fontId="55" fillId="10" borderId="10" xfId="52" applyFont="1" applyFill="1" applyBorder="1" applyAlignment="1">
      <alignment horizontal="center" vertical="center" wrapText="1"/>
      <protection/>
    </xf>
    <xf numFmtId="0" fontId="54" fillId="10" borderId="0" xfId="52" applyFont="1" applyFill="1" applyBorder="1" applyAlignment="1">
      <alignment horizontal="center" vertical="center" wrapText="1"/>
      <protection/>
    </xf>
    <xf numFmtId="4" fontId="54" fillId="10" borderId="10" xfId="0" applyNumberFormat="1" applyFont="1" applyFill="1" applyBorder="1" applyAlignment="1">
      <alignment horizontal="center" vertical="center" wrapText="1"/>
    </xf>
    <xf numFmtId="4" fontId="62" fillId="0" borderId="2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55" fillId="10" borderId="0" xfId="52" applyFont="1" applyFill="1" applyBorder="1" applyAlignment="1">
      <alignment horizontal="center" vertical="center" wrapText="1"/>
      <protection/>
    </xf>
    <xf numFmtId="4" fontId="63" fillId="0" borderId="10" xfId="52" applyNumberFormat="1" applyFont="1" applyFill="1" applyBorder="1" applyAlignment="1">
      <alignment horizontal="center" vertical="center"/>
      <protection/>
    </xf>
    <xf numFmtId="0" fontId="54" fillId="34" borderId="10" xfId="52" applyFont="1" applyFill="1" applyBorder="1" applyAlignment="1">
      <alignment horizontal="center" vertical="center"/>
      <protection/>
    </xf>
    <xf numFmtId="0" fontId="55" fillId="34" borderId="10" xfId="52" applyFont="1" applyFill="1" applyBorder="1" applyAlignment="1">
      <alignment horizontal="center" vertical="center" wrapText="1"/>
      <protection/>
    </xf>
    <xf numFmtId="4" fontId="55" fillId="34" borderId="10" xfId="52" applyNumberFormat="1" applyFont="1" applyFill="1" applyBorder="1" applyAlignment="1">
      <alignment horizontal="center" vertical="center" wrapText="1"/>
      <protection/>
    </xf>
    <xf numFmtId="14" fontId="55" fillId="34" borderId="10" xfId="52" applyNumberFormat="1" applyFont="1" applyFill="1" applyBorder="1" applyAlignment="1">
      <alignment horizontal="center" vertical="center"/>
      <protection/>
    </xf>
    <xf numFmtId="4" fontId="54" fillId="0" borderId="10" xfId="52" applyNumberFormat="1" applyFont="1" applyFill="1" applyBorder="1" applyAlignment="1">
      <alignment horizontal="center" vertical="center"/>
      <protection/>
    </xf>
    <xf numFmtId="4" fontId="54" fillId="34" borderId="10" xfId="52" applyNumberFormat="1" applyFont="1" applyFill="1" applyBorder="1" applyAlignment="1">
      <alignment horizontal="center" vertical="center" wrapText="1"/>
      <protection/>
    </xf>
    <xf numFmtId="14" fontId="60" fillId="34" borderId="10" xfId="52" applyNumberFormat="1" applyFont="1" applyFill="1" applyBorder="1" applyAlignment="1">
      <alignment horizontal="center" vertical="center"/>
      <protection/>
    </xf>
    <xf numFmtId="17" fontId="60" fillId="34" borderId="10" xfId="52" applyNumberFormat="1" applyFont="1" applyFill="1" applyBorder="1" applyAlignment="1">
      <alignment horizontal="center" vertical="center" wrapText="1"/>
      <protection/>
    </xf>
    <xf numFmtId="14" fontId="60" fillId="34" borderId="10" xfId="52" applyNumberFormat="1" applyFont="1" applyFill="1" applyBorder="1" applyAlignment="1">
      <alignment horizontal="center" vertical="center" wrapText="1"/>
      <protection/>
    </xf>
    <xf numFmtId="14" fontId="55" fillId="34" borderId="10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9" fontId="5" fillId="34" borderId="10" xfId="52" applyNumberFormat="1" applyFont="1" applyFill="1" applyBorder="1" applyAlignment="1">
      <alignment horizontal="center" vertical="center" wrapText="1"/>
      <protection/>
    </xf>
    <xf numFmtId="14" fontId="5" fillId="34" borderId="10" xfId="52" applyNumberFormat="1" applyFont="1" applyFill="1" applyBorder="1" applyAlignment="1">
      <alignment horizontal="center" vertical="center" wrapText="1"/>
      <protection/>
    </xf>
    <xf numFmtId="17" fontId="55" fillId="34" borderId="10" xfId="52" applyNumberFormat="1" applyFont="1" applyFill="1" applyBorder="1" applyAlignment="1">
      <alignment horizontal="center" vertical="center" wrapText="1"/>
      <protection/>
    </xf>
    <xf numFmtId="0" fontId="53" fillId="0" borderId="12" xfId="52" applyFont="1" applyBorder="1" applyAlignment="1">
      <alignment horizontal="center" vertical="center"/>
      <protection/>
    </xf>
    <xf numFmtId="0" fontId="53" fillId="0" borderId="16" xfId="52" applyFont="1" applyBorder="1" applyAlignment="1">
      <alignment horizontal="center" vertical="center"/>
      <protection/>
    </xf>
    <xf numFmtId="0" fontId="53" fillId="0" borderId="11" xfId="52" applyFont="1" applyBorder="1" applyAlignment="1">
      <alignment horizontal="center" vertical="center"/>
      <protection/>
    </xf>
    <xf numFmtId="0" fontId="53" fillId="0" borderId="12" xfId="52" applyFont="1" applyFill="1" applyBorder="1" applyAlignment="1">
      <alignment horizontal="center" vertical="center" wrapText="1"/>
      <protection/>
    </xf>
    <xf numFmtId="0" fontId="53" fillId="0" borderId="16" xfId="52" applyFont="1" applyFill="1" applyBorder="1" applyAlignment="1">
      <alignment horizontal="center" vertical="center" wrapText="1"/>
      <protection/>
    </xf>
    <xf numFmtId="0" fontId="53" fillId="0" borderId="11" xfId="52" applyFont="1" applyFill="1" applyBorder="1" applyAlignment="1">
      <alignment horizontal="center" vertical="center" wrapText="1"/>
      <protection/>
    </xf>
    <xf numFmtId="0" fontId="46" fillId="0" borderId="12" xfId="52" applyFont="1" applyFill="1" applyBorder="1" applyAlignment="1">
      <alignment horizontal="center" vertical="center" wrapText="1"/>
      <protection/>
    </xf>
    <xf numFmtId="0" fontId="46" fillId="0" borderId="16" xfId="52" applyFont="1" applyFill="1" applyBorder="1" applyAlignment="1">
      <alignment horizontal="center" vertical="center" wrapText="1"/>
      <protection/>
    </xf>
    <xf numFmtId="0" fontId="46" fillId="0" borderId="11" xfId="52" applyFont="1" applyFill="1" applyBorder="1" applyAlignment="1">
      <alignment horizontal="center" vertical="center" wrapText="1"/>
      <protection/>
    </xf>
    <xf numFmtId="0" fontId="46" fillId="0" borderId="0" xfId="52" applyAlignment="1">
      <alignment horizontal="center" vertical="center" wrapText="1"/>
      <protection/>
    </xf>
    <xf numFmtId="0" fontId="54" fillId="0" borderId="10" xfId="52" applyFont="1" applyBorder="1" applyAlignment="1">
      <alignment horizontal="center" vertical="center" wrapText="1"/>
      <protection/>
    </xf>
    <xf numFmtId="0" fontId="54" fillId="0" borderId="13" xfId="52" applyFont="1" applyBorder="1" applyAlignment="1">
      <alignment horizontal="left" wrapText="1"/>
      <protection/>
    </xf>
    <xf numFmtId="0" fontId="54" fillId="0" borderId="12" xfId="52" applyFont="1" applyBorder="1" applyAlignment="1">
      <alignment horizontal="center" vertical="center" wrapText="1"/>
      <protection/>
    </xf>
    <xf numFmtId="0" fontId="54" fillId="0" borderId="16" xfId="52" applyFont="1" applyBorder="1" applyAlignment="1">
      <alignment horizontal="center" vertical="center" wrapText="1"/>
      <protection/>
    </xf>
    <xf numFmtId="0" fontId="54" fillId="0" borderId="11" xfId="52" applyFont="1" applyBorder="1" applyAlignment="1">
      <alignment horizontal="center" vertical="center" wrapText="1"/>
      <protection/>
    </xf>
    <xf numFmtId="0" fontId="54" fillId="0" borderId="15" xfId="52" applyFont="1" applyBorder="1" applyAlignment="1">
      <alignment horizontal="center" vertical="center" wrapText="1"/>
      <protection/>
    </xf>
    <xf numFmtId="0" fontId="54" fillId="0" borderId="13" xfId="52" applyFont="1" applyBorder="1" applyAlignment="1">
      <alignment horizontal="center" vertical="center" wrapText="1"/>
      <protection/>
    </xf>
    <xf numFmtId="0" fontId="54" fillId="0" borderId="20" xfId="52" applyFont="1" applyBorder="1" applyAlignment="1">
      <alignment horizontal="center" vertical="center" wrapText="1"/>
      <protection/>
    </xf>
    <xf numFmtId="0" fontId="54" fillId="0" borderId="0" xfId="52" applyFont="1" applyAlignment="1">
      <alignment horizontal="center"/>
      <protection/>
    </xf>
    <xf numFmtId="0" fontId="54" fillId="0" borderId="0" xfId="52" applyFont="1" applyAlignment="1">
      <alignment horizontal="center" vertical="center" wrapText="1"/>
      <protection/>
    </xf>
    <xf numFmtId="49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Border="1">
      <alignment/>
      <protection/>
    </xf>
    <xf numFmtId="49" fontId="46" fillId="0" borderId="12" xfId="52" applyNumberFormat="1" applyFont="1" applyFill="1" applyBorder="1" applyAlignment="1">
      <alignment horizontal="center" vertical="center" wrapText="1"/>
      <protection/>
    </xf>
    <xf numFmtId="49" fontId="46" fillId="0" borderId="11" xfId="52" applyNumberFormat="1" applyFont="1" applyFill="1" applyBorder="1" applyAlignment="1">
      <alignment horizontal="center" vertical="center" wrapText="1"/>
      <protection/>
    </xf>
    <xf numFmtId="0" fontId="46" fillId="0" borderId="12" xfId="52" applyBorder="1" applyAlignment="1">
      <alignment horizontal="center" vertical="center" wrapText="1"/>
      <protection/>
    </xf>
    <xf numFmtId="0" fontId="46" fillId="0" borderId="11" xfId="52" applyBorder="1" applyAlignment="1">
      <alignment horizontal="center" vertical="center" wrapText="1"/>
      <protection/>
    </xf>
    <xf numFmtId="0" fontId="52" fillId="0" borderId="1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49" fontId="46" fillId="34" borderId="12" xfId="52" applyNumberFormat="1" applyFont="1" applyFill="1" applyBorder="1" applyAlignment="1">
      <alignment horizontal="center" vertical="center" wrapText="1"/>
      <protection/>
    </xf>
    <xf numFmtId="49" fontId="46" fillId="34" borderId="11" xfId="52" applyNumberFormat="1" applyFont="1" applyFill="1" applyBorder="1" applyAlignment="1">
      <alignment horizontal="center" vertical="center" wrapText="1"/>
      <protection/>
    </xf>
    <xf numFmtId="0" fontId="46" fillId="34" borderId="12" xfId="52" applyFont="1" applyFill="1" applyBorder="1" applyAlignment="1">
      <alignment horizontal="center" vertical="center" wrapText="1"/>
      <protection/>
    </xf>
    <xf numFmtId="0" fontId="46" fillId="34" borderId="11" xfId="52" applyFont="1" applyFill="1" applyBorder="1" applyAlignment="1">
      <alignment horizontal="center" vertical="center" wrapText="1"/>
      <protection/>
    </xf>
    <xf numFmtId="0" fontId="56" fillId="35" borderId="12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6" fillId="35" borderId="15" xfId="0" applyNumberFormat="1" applyFont="1" applyFill="1" applyBorder="1" applyAlignment="1">
      <alignment horizontal="center" vertical="center" wrapText="1"/>
    </xf>
    <xf numFmtId="0" fontId="56" fillId="35" borderId="13" xfId="0" applyNumberFormat="1" applyFont="1" applyFill="1" applyBorder="1" applyAlignment="1">
      <alignment horizontal="center" vertical="center" wrapText="1"/>
    </xf>
    <xf numFmtId="0" fontId="56" fillId="35" borderId="20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12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7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64" fillId="0" borderId="0" xfId="0" applyFont="1" applyAlignment="1">
      <alignment wrapText="1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4" fillId="0" borderId="0" xfId="52" applyFont="1" applyAlignment="1">
      <alignment horizontal="left"/>
      <protection/>
    </xf>
    <xf numFmtId="0" fontId="53" fillId="0" borderId="10" xfId="52" applyFont="1" applyBorder="1" applyAlignment="1">
      <alignment horizontal="center" vertical="center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0" fontId="46" fillId="0" borderId="23" xfId="52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49" fontId="46" fillId="0" borderId="15" xfId="52" applyNumberFormat="1" applyFont="1" applyFill="1" applyBorder="1" applyAlignment="1">
      <alignment horizontal="center" vertical="center" wrapText="1"/>
      <protection/>
    </xf>
    <xf numFmtId="49" fontId="46" fillId="0" borderId="13" xfId="52" applyNumberFormat="1" applyFont="1" applyFill="1" applyBorder="1" applyAlignment="1">
      <alignment horizontal="center" vertical="center" wrapText="1"/>
      <protection/>
    </xf>
    <xf numFmtId="49" fontId="46" fillId="0" borderId="20" xfId="52" applyNumberFormat="1" applyFont="1" applyFill="1" applyBorder="1" applyAlignment="1">
      <alignment horizontal="center" vertical="center" wrapText="1"/>
      <protection/>
    </xf>
    <xf numFmtId="0" fontId="55" fillId="34" borderId="26" xfId="52" applyFont="1" applyFill="1" applyBorder="1" applyAlignment="1">
      <alignment horizontal="center" vertical="center" wrapText="1"/>
      <protection/>
    </xf>
    <xf numFmtId="0" fontId="55" fillId="34" borderId="27" xfId="52" applyFont="1" applyFill="1" applyBorder="1" applyAlignment="1">
      <alignment horizontal="center" vertical="center" wrapText="1"/>
      <protection/>
    </xf>
    <xf numFmtId="0" fontId="55" fillId="34" borderId="28" xfId="52" applyFont="1" applyFill="1" applyBorder="1" applyAlignment="1">
      <alignment horizontal="center" vertical="center" wrapText="1"/>
      <protection/>
    </xf>
    <xf numFmtId="0" fontId="55" fillId="0" borderId="26" xfId="52" applyFont="1" applyFill="1" applyBorder="1" applyAlignment="1">
      <alignment horizontal="center" vertical="center" wrapText="1"/>
      <protection/>
    </xf>
    <xf numFmtId="0" fontId="55" fillId="0" borderId="27" xfId="52" applyFont="1" applyFill="1" applyBorder="1" applyAlignment="1">
      <alignment horizontal="center" vertical="center" wrapText="1"/>
      <protection/>
    </xf>
    <xf numFmtId="0" fontId="55" fillId="0" borderId="28" xfId="52" applyFont="1" applyFill="1" applyBorder="1" applyAlignment="1">
      <alignment horizontal="center" vertical="center" wrapText="1"/>
      <protection/>
    </xf>
    <xf numFmtId="0" fontId="55" fillId="0" borderId="12" xfId="52" applyFont="1" applyFill="1" applyBorder="1" applyAlignment="1">
      <alignment horizontal="center" vertical="center" wrapText="1"/>
      <protection/>
    </xf>
    <xf numFmtId="0" fontId="55" fillId="0" borderId="16" xfId="52" applyFont="1" applyFill="1" applyBorder="1" applyAlignment="1">
      <alignment horizontal="center" vertical="center" wrapText="1"/>
      <protection/>
    </xf>
    <xf numFmtId="0" fontId="55" fillId="0" borderId="11" xfId="52" applyFont="1" applyFill="1" applyBorder="1" applyAlignment="1">
      <alignment horizontal="center" vertical="center" wrapText="1"/>
      <protection/>
    </xf>
    <xf numFmtId="0" fontId="55" fillId="34" borderId="12" xfId="52" applyFont="1" applyFill="1" applyBorder="1" applyAlignment="1">
      <alignment horizontal="center" vertical="center" wrapText="1"/>
      <protection/>
    </xf>
    <xf numFmtId="0" fontId="55" fillId="34" borderId="16" xfId="52" applyFont="1" applyFill="1" applyBorder="1" applyAlignment="1">
      <alignment horizontal="center" vertical="center" wrapText="1"/>
      <protection/>
    </xf>
    <xf numFmtId="0" fontId="55" fillId="34" borderId="11" xfId="52" applyFont="1" applyFill="1" applyBorder="1" applyAlignment="1">
      <alignment horizontal="center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20" xfId="52" applyFont="1" applyFill="1" applyBorder="1" applyAlignment="1">
      <alignment horizontal="left" vertical="center" wrapText="1"/>
      <protection/>
    </xf>
    <xf numFmtId="0" fontId="62" fillId="0" borderId="29" xfId="0" applyNumberFormat="1" applyFont="1" applyFill="1" applyBorder="1" applyAlignment="1" applyProtection="1">
      <alignment horizontal="left" vertical="center" wrapText="1"/>
      <protection/>
    </xf>
    <xf numFmtId="0" fontId="62" fillId="0" borderId="30" xfId="0" applyNumberFormat="1" applyFont="1" applyFill="1" applyBorder="1" applyAlignment="1" applyProtection="1">
      <alignment horizontal="left" vertical="center" wrapText="1"/>
      <protection/>
    </xf>
    <xf numFmtId="0" fontId="62" fillId="0" borderId="31" xfId="0" applyNumberFormat="1" applyFont="1" applyFill="1" applyBorder="1" applyAlignment="1" applyProtection="1">
      <alignment horizontal="left" vertical="center" wrapText="1"/>
      <protection/>
    </xf>
    <xf numFmtId="0" fontId="62" fillId="0" borderId="32" xfId="0" applyNumberFormat="1" applyFont="1" applyFill="1" applyBorder="1" applyAlignment="1" applyProtection="1">
      <alignment horizontal="left" vertical="center" wrapText="1"/>
      <protection/>
    </xf>
    <xf numFmtId="14" fontId="60" fillId="0" borderId="12" xfId="52" applyNumberFormat="1" applyFont="1" applyFill="1" applyBorder="1" applyAlignment="1">
      <alignment horizontal="center" vertical="center"/>
      <protection/>
    </xf>
    <xf numFmtId="14" fontId="60" fillId="0" borderId="16" xfId="52" applyNumberFormat="1" applyFont="1" applyFill="1" applyBorder="1" applyAlignment="1">
      <alignment horizontal="center" vertical="center"/>
      <protection/>
    </xf>
    <xf numFmtId="14" fontId="60" fillId="0" borderId="11" xfId="52" applyNumberFormat="1" applyFont="1" applyFill="1" applyBorder="1" applyAlignment="1">
      <alignment horizontal="center" vertical="center"/>
      <protection/>
    </xf>
    <xf numFmtId="14" fontId="60" fillId="34" borderId="12" xfId="52" applyNumberFormat="1" applyFont="1" applyFill="1" applyBorder="1" applyAlignment="1">
      <alignment horizontal="center" vertical="center"/>
      <protection/>
    </xf>
    <xf numFmtId="14" fontId="60" fillId="34" borderId="16" xfId="52" applyNumberFormat="1" applyFont="1" applyFill="1" applyBorder="1" applyAlignment="1">
      <alignment horizontal="center" vertical="center"/>
      <protection/>
    </xf>
    <xf numFmtId="14" fontId="60" fillId="34" borderId="11" xfId="52" applyNumberFormat="1" applyFont="1" applyFill="1" applyBorder="1" applyAlignment="1">
      <alignment horizontal="center" vertical="center"/>
      <protection/>
    </xf>
    <xf numFmtId="0" fontId="60" fillId="0" borderId="12" xfId="52" applyFont="1" applyFill="1" applyBorder="1" applyAlignment="1">
      <alignment horizontal="center" vertical="center" wrapText="1"/>
      <protection/>
    </xf>
    <xf numFmtId="0" fontId="60" fillId="0" borderId="16" xfId="52" applyFont="1" applyFill="1" applyBorder="1" applyAlignment="1">
      <alignment horizontal="center" vertical="center" wrapText="1"/>
      <protection/>
    </xf>
    <xf numFmtId="0" fontId="60" fillId="0" borderId="11" xfId="52" applyFont="1" applyFill="1" applyBorder="1" applyAlignment="1">
      <alignment horizontal="center" vertical="center" wrapText="1"/>
      <protection/>
    </xf>
    <xf numFmtId="0" fontId="60" fillId="0" borderId="12" xfId="52" applyFont="1" applyFill="1" applyBorder="1" applyAlignment="1">
      <alignment horizontal="center" vertical="center"/>
      <protection/>
    </xf>
    <xf numFmtId="0" fontId="60" fillId="0" borderId="16" xfId="52" applyFont="1" applyFill="1" applyBorder="1" applyAlignment="1">
      <alignment horizontal="center" vertical="center"/>
      <protection/>
    </xf>
    <xf numFmtId="0" fontId="60" fillId="0" borderId="11" xfId="52" applyFont="1" applyFill="1" applyBorder="1" applyAlignment="1">
      <alignment horizontal="center" vertical="center"/>
      <protection/>
    </xf>
    <xf numFmtId="0" fontId="60" fillId="34" borderId="12" xfId="52" applyFont="1" applyFill="1" applyBorder="1" applyAlignment="1">
      <alignment horizontal="center" vertical="center"/>
      <protection/>
    </xf>
    <xf numFmtId="0" fontId="60" fillId="34" borderId="16" xfId="52" applyFont="1" applyFill="1" applyBorder="1" applyAlignment="1">
      <alignment horizontal="center" vertical="center"/>
      <protection/>
    </xf>
    <xf numFmtId="0" fontId="60" fillId="34" borderId="11" xfId="52" applyFont="1" applyFill="1" applyBorder="1" applyAlignment="1">
      <alignment horizontal="center" vertical="center"/>
      <protection/>
    </xf>
    <xf numFmtId="0" fontId="55" fillId="0" borderId="12" xfId="52" applyFont="1" applyFill="1" applyBorder="1" applyAlignment="1">
      <alignment horizontal="center" vertical="center"/>
      <protection/>
    </xf>
    <xf numFmtId="0" fontId="55" fillId="0" borderId="16" xfId="52" applyFont="1" applyFill="1" applyBorder="1" applyAlignment="1">
      <alignment horizontal="center" vertical="center"/>
      <protection/>
    </xf>
    <xf numFmtId="0" fontId="55" fillId="0" borderId="11" xfId="52" applyFont="1" applyFill="1" applyBorder="1" applyAlignment="1">
      <alignment horizontal="center" vertical="center"/>
      <protection/>
    </xf>
    <xf numFmtId="0" fontId="55" fillId="34" borderId="12" xfId="52" applyFont="1" applyFill="1" applyBorder="1" applyAlignment="1">
      <alignment horizontal="center" vertical="center"/>
      <protection/>
    </xf>
    <xf numFmtId="0" fontId="55" fillId="34" borderId="16" xfId="52" applyFont="1" applyFill="1" applyBorder="1" applyAlignment="1">
      <alignment horizontal="center" vertical="center"/>
      <protection/>
    </xf>
    <xf numFmtId="0" fontId="55" fillId="34" borderId="11" xfId="52" applyFont="1" applyFill="1" applyBorder="1" applyAlignment="1">
      <alignment horizontal="center" vertical="center"/>
      <protection/>
    </xf>
    <xf numFmtId="0" fontId="54" fillId="0" borderId="15" xfId="52" applyFont="1" applyFill="1" applyBorder="1" applyAlignment="1">
      <alignment horizontal="left" vertical="center" wrapText="1"/>
      <protection/>
    </xf>
    <xf numFmtId="0" fontId="54" fillId="0" borderId="20" xfId="52" applyFont="1" applyFill="1" applyBorder="1" applyAlignment="1">
      <alignment horizontal="left" vertical="center" wrapText="1"/>
      <protection/>
    </xf>
    <xf numFmtId="4" fontId="55" fillId="34" borderId="12" xfId="52" applyNumberFormat="1" applyFont="1" applyFill="1" applyBorder="1" applyAlignment="1">
      <alignment horizontal="center" vertical="center"/>
      <protection/>
    </xf>
    <xf numFmtId="4" fontId="55" fillId="34" borderId="16" xfId="52" applyNumberFormat="1" applyFont="1" applyFill="1" applyBorder="1" applyAlignment="1">
      <alignment horizontal="center" vertical="center"/>
      <protection/>
    </xf>
    <xf numFmtId="4" fontId="55" fillId="34" borderId="11" xfId="52" applyNumberFormat="1" applyFont="1" applyFill="1" applyBorder="1" applyAlignment="1">
      <alignment horizontal="center" vertical="center"/>
      <protection/>
    </xf>
    <xf numFmtId="14" fontId="55" fillId="0" borderId="12" xfId="52" applyNumberFormat="1" applyFont="1" applyFill="1" applyBorder="1" applyAlignment="1">
      <alignment horizontal="center" vertical="center"/>
      <protection/>
    </xf>
    <xf numFmtId="14" fontId="55" fillId="0" borderId="16" xfId="52" applyNumberFormat="1" applyFont="1" applyFill="1" applyBorder="1" applyAlignment="1">
      <alignment horizontal="center" vertical="center"/>
      <protection/>
    </xf>
    <xf numFmtId="14" fontId="55" fillId="0" borderId="11" xfId="52" applyNumberFormat="1" applyFont="1" applyFill="1" applyBorder="1" applyAlignment="1">
      <alignment horizontal="center" vertical="center"/>
      <protection/>
    </xf>
    <xf numFmtId="0" fontId="54" fillId="0" borderId="12" xfId="52" applyFont="1" applyFill="1" applyBorder="1" applyAlignment="1">
      <alignment horizontal="center" vertical="center" wrapText="1"/>
      <protection/>
    </xf>
    <xf numFmtId="0" fontId="54" fillId="0" borderId="16" xfId="52" applyFont="1" applyFill="1" applyBorder="1" applyAlignment="1">
      <alignment horizontal="center" vertical="center" wrapText="1"/>
      <protection/>
    </xf>
    <xf numFmtId="0" fontId="54" fillId="0" borderId="11" xfId="52" applyFont="1" applyFill="1" applyBorder="1" applyAlignment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left" vertical="center" wrapText="1"/>
      <protection/>
    </xf>
    <xf numFmtId="0" fontId="62" fillId="0" borderId="20" xfId="0" applyNumberFormat="1" applyFont="1" applyFill="1" applyBorder="1" applyAlignment="1" applyProtection="1">
      <alignment horizontal="left" vertical="center" wrapText="1"/>
      <protection/>
    </xf>
    <xf numFmtId="0" fontId="54" fillId="10" borderId="15" xfId="52" applyFont="1" applyFill="1" applyBorder="1" applyAlignment="1">
      <alignment horizontal="left" vertical="center" wrapText="1"/>
      <protection/>
    </xf>
    <xf numFmtId="0" fontId="54" fillId="10" borderId="20" xfId="52" applyFont="1" applyFill="1" applyBorder="1" applyAlignment="1">
      <alignment horizontal="left" vertical="center" wrapText="1"/>
      <protection/>
    </xf>
    <xf numFmtId="0" fontId="54" fillId="33" borderId="19" xfId="52" applyFont="1" applyFill="1" applyBorder="1" applyAlignment="1">
      <alignment horizontal="center" vertical="center" wrapText="1"/>
      <protection/>
    </xf>
    <xf numFmtId="0" fontId="54" fillId="33" borderId="14" xfId="52" applyFont="1" applyFill="1" applyBorder="1" applyAlignment="1">
      <alignment horizontal="center" vertical="center" wrapText="1"/>
      <protection/>
    </xf>
    <xf numFmtId="0" fontId="54" fillId="33" borderId="25" xfId="52" applyFont="1" applyFill="1" applyBorder="1" applyAlignment="1">
      <alignment horizontal="center" vertical="center" wrapText="1"/>
      <protection/>
    </xf>
    <xf numFmtId="0" fontId="54" fillId="0" borderId="10" xfId="52" applyFont="1" applyFill="1" applyBorder="1" applyAlignment="1">
      <alignment horizontal="left" vertical="center" wrapText="1"/>
      <protection/>
    </xf>
    <xf numFmtId="0" fontId="55" fillId="0" borderId="10" xfId="52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49" fontId="55" fillId="0" borderId="10" xfId="52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52" applyNumberFormat="1" applyFont="1" applyFill="1" applyBorder="1" applyAlignment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 wrapText="1"/>
    </xf>
    <xf numFmtId="0" fontId="66" fillId="0" borderId="0" xfId="52" applyFont="1" applyFill="1" applyBorder="1" applyAlignment="1">
      <alignment horizontal="center" vertical="top" wrapText="1"/>
      <protection/>
    </xf>
    <xf numFmtId="0" fontId="54" fillId="33" borderId="10" xfId="52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0" borderId="10" xfId="52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62" fillId="0" borderId="33" xfId="0" applyNumberFormat="1" applyFont="1" applyFill="1" applyBorder="1" applyAlignment="1" applyProtection="1">
      <alignment horizontal="left" vertical="center" wrapText="1"/>
      <protection/>
    </xf>
    <xf numFmtId="0" fontId="62" fillId="0" borderId="34" xfId="0" applyNumberFormat="1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5" fillId="0" borderId="15" xfId="52" applyFont="1" applyBorder="1" applyAlignment="1">
      <alignment horizontal="center" vertical="center" wrapText="1"/>
      <protection/>
    </xf>
    <xf numFmtId="0" fontId="55" fillId="0" borderId="13" xfId="52" applyFont="1" applyBorder="1" applyAlignment="1">
      <alignment horizontal="center" vertical="center" wrapText="1"/>
      <protection/>
    </xf>
    <xf numFmtId="0" fontId="55" fillId="0" borderId="20" xfId="52" applyFont="1" applyBorder="1" applyAlignment="1">
      <alignment horizontal="center" vertical="center" wrapText="1"/>
      <protection/>
    </xf>
    <xf numFmtId="0" fontId="55" fillId="0" borderId="12" xfId="52" applyFont="1" applyBorder="1" applyAlignment="1">
      <alignment horizontal="center" vertical="center" wrapText="1"/>
      <protection/>
    </xf>
    <xf numFmtId="0" fontId="55" fillId="0" borderId="11" xfId="52" applyFont="1" applyBorder="1" applyAlignment="1">
      <alignment horizontal="center" vertical="center" wrapText="1"/>
      <protection/>
    </xf>
    <xf numFmtId="0" fontId="55" fillId="0" borderId="16" xfId="52" applyFont="1" applyBorder="1" applyAlignment="1">
      <alignment horizontal="center" vertical="center" wrapText="1"/>
      <protection/>
    </xf>
    <xf numFmtId="49" fontId="46" fillId="0" borderId="16" xfId="52" applyNumberFormat="1" applyFont="1" applyFill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2" xfId="52" applyFont="1" applyFill="1" applyBorder="1" applyAlignment="1">
      <alignment horizontal="center" vertical="center" wrapText="1"/>
      <protection/>
    </xf>
    <xf numFmtId="0" fontId="46" fillId="0" borderId="24" xfId="52" applyFont="1" applyFill="1" applyBorder="1" applyAlignment="1">
      <alignment horizontal="center" vertical="center" wrapText="1"/>
      <protection/>
    </xf>
    <xf numFmtId="0" fontId="46" fillId="0" borderId="19" xfId="52" applyFont="1" applyFill="1" applyBorder="1" applyAlignment="1">
      <alignment horizontal="center" vertical="center" wrapText="1"/>
      <protection/>
    </xf>
    <xf numFmtId="0" fontId="46" fillId="0" borderId="14" xfId="52" applyFont="1" applyFill="1" applyBorder="1" applyAlignment="1">
      <alignment horizontal="center" vertical="center" wrapText="1"/>
      <protection/>
    </xf>
    <xf numFmtId="0" fontId="46" fillId="0" borderId="25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98\Documents%20and%20Settings\701_K7\Local%20Settings\Temporary%20Internet%20Files\Content.Outlook\6I9OOZ6V\&#1060;&#1054;&#1056;&#1052;&#1059;&#1051;&#1071;&#1056;%202016%20(version%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КОНТРОЛЕ"/>
      <sheetName val="Формуляр"/>
      <sheetName val="Количество объектов"/>
      <sheetName val="Качество"/>
      <sheetName val="Реализация этапов"/>
      <sheetName val="Недостоверная отчетность"/>
      <sheetName val="Недобросовестные подрядчики"/>
      <sheetName val="Анализ деятельности РО"/>
      <sheetName val="Комиссии"/>
    </sheetNames>
    <sheetDataSet>
      <sheetData sheetId="7">
        <row r="5">
          <cell r="G5" t="str">
            <v>да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="75" zoomScaleNormal="75" zoomScaleSheetLayoutView="75" zoomScalePageLayoutView="75" workbookViewId="0" topLeftCell="A1">
      <selection activeCell="B27" sqref="B27"/>
    </sheetView>
  </sheetViews>
  <sheetFormatPr defaultColWidth="8.8515625" defaultRowHeight="15"/>
  <cols>
    <col min="1" max="1" width="5.421875" style="4" customWidth="1"/>
    <col min="2" max="2" width="48.8515625" style="4" customWidth="1"/>
    <col min="3" max="3" width="19.421875" style="4" customWidth="1"/>
    <col min="4" max="4" width="14.421875" style="4" customWidth="1"/>
    <col min="5" max="5" width="14.8515625" style="4" customWidth="1"/>
    <col min="6" max="6" width="14.140625" style="4" customWidth="1"/>
    <col min="7" max="8" width="19.00390625" style="4" customWidth="1"/>
    <col min="9" max="9" width="14.8515625" style="4" customWidth="1"/>
    <col min="10" max="10" width="17.28125" style="4" customWidth="1"/>
    <col min="11" max="11" width="19.421875" style="4" customWidth="1"/>
    <col min="12" max="12" width="16.28125" style="4" customWidth="1"/>
    <col min="13" max="13" width="15.00390625" style="4" customWidth="1"/>
    <col min="14" max="14" width="16.421875" style="4" customWidth="1"/>
    <col min="15" max="15" width="17.140625" style="4" customWidth="1"/>
    <col min="16" max="17" width="18.28125" style="4" customWidth="1"/>
    <col min="18" max="16384" width="8.8515625" style="4" customWidth="1"/>
  </cols>
  <sheetData>
    <row r="1" spans="2:17" ht="18" customHeight="1">
      <c r="B1" s="300" t="s">
        <v>54</v>
      </c>
      <c r="C1" s="300"/>
      <c r="D1" s="300"/>
      <c r="N1" s="291" t="s">
        <v>64</v>
      </c>
      <c r="O1" s="291"/>
      <c r="P1" s="291"/>
      <c r="Q1" s="291"/>
    </row>
    <row r="2" spans="2:17" ht="31.5" customHeight="1">
      <c r="B2" s="36" t="s">
        <v>59</v>
      </c>
      <c r="C2" s="35"/>
      <c r="N2" s="291"/>
      <c r="O2" s="291"/>
      <c r="P2" s="291"/>
      <c r="Q2" s="291"/>
    </row>
    <row r="3" spans="2:17" ht="31.5" customHeight="1">
      <c r="B3" s="36" t="s">
        <v>53</v>
      </c>
      <c r="C3" s="35"/>
      <c r="L3" s="30"/>
      <c r="M3" s="30"/>
      <c r="N3" s="291"/>
      <c r="O3" s="291"/>
      <c r="P3" s="291"/>
      <c r="Q3" s="291"/>
    </row>
    <row r="4" spans="2:17" ht="31.5" customHeight="1">
      <c r="B4" s="33" t="s">
        <v>52</v>
      </c>
      <c r="C4" s="34"/>
      <c r="M4" s="30"/>
      <c r="N4" s="291"/>
      <c r="O4" s="291"/>
      <c r="P4" s="291"/>
      <c r="Q4" s="291"/>
    </row>
    <row r="5" spans="2:17" ht="31.5" customHeight="1">
      <c r="B5" s="33" t="s">
        <v>51</v>
      </c>
      <c r="L5" s="30"/>
      <c r="M5" s="30"/>
      <c r="N5" s="291"/>
      <c r="O5" s="291"/>
      <c r="P5" s="291"/>
      <c r="Q5" s="291"/>
    </row>
    <row r="6" spans="2:17" ht="31.5" customHeight="1">
      <c r="B6" s="32"/>
      <c r="C6" s="31" t="s">
        <v>50</v>
      </c>
      <c r="L6" s="30"/>
      <c r="M6" s="30"/>
      <c r="N6" s="30"/>
      <c r="O6" s="30"/>
      <c r="P6" s="13"/>
      <c r="Q6" s="13"/>
    </row>
    <row r="7" ht="9" customHeight="1">
      <c r="B7" s="29"/>
    </row>
    <row r="8" spans="2:17" ht="74.25" customHeight="1">
      <c r="B8" s="301" t="s">
        <v>49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</row>
    <row r="9" spans="1:17" ht="30" customHeight="1">
      <c r="A9" s="54" t="s">
        <v>33</v>
      </c>
      <c r="B9" s="56" t="s">
        <v>67</v>
      </c>
      <c r="C9" s="48"/>
      <c r="D9" s="48"/>
      <c r="E9" s="48"/>
      <c r="F9" s="48"/>
      <c r="G9" s="48"/>
      <c r="H9" s="65"/>
      <c r="I9" s="48"/>
      <c r="J9" s="48"/>
      <c r="K9" s="48"/>
      <c r="L9" s="48"/>
      <c r="M9" s="48"/>
      <c r="N9" s="48"/>
      <c r="O9" s="48"/>
      <c r="P9" s="48"/>
      <c r="Q9" s="48"/>
    </row>
    <row r="10" spans="1:17" ht="47.25" customHeight="1">
      <c r="A10" s="54"/>
      <c r="B10" s="292"/>
      <c r="C10" s="292" t="s">
        <v>72</v>
      </c>
      <c r="D10" s="292" t="s">
        <v>74</v>
      </c>
      <c r="E10" s="292"/>
      <c r="F10" s="292"/>
      <c r="G10" s="292"/>
      <c r="H10" s="292"/>
      <c r="I10" s="294" t="s">
        <v>73</v>
      </c>
      <c r="J10" s="292" t="s">
        <v>77</v>
      </c>
      <c r="K10" s="292"/>
      <c r="L10" s="48"/>
      <c r="M10" s="48"/>
      <c r="N10" s="48"/>
      <c r="O10" s="48"/>
      <c r="P10" s="48"/>
      <c r="Q10" s="48"/>
    </row>
    <row r="11" spans="2:17" ht="30.75" customHeight="1">
      <c r="B11" s="292"/>
      <c r="C11" s="292"/>
      <c r="D11" s="74">
        <v>2013</v>
      </c>
      <c r="E11" s="73">
        <v>2014</v>
      </c>
      <c r="F11" s="73">
        <v>2015</v>
      </c>
      <c r="G11" s="73">
        <v>2016</v>
      </c>
      <c r="H11" s="62">
        <v>2017</v>
      </c>
      <c r="I11" s="295"/>
      <c r="J11" s="294">
        <v>2016</v>
      </c>
      <c r="K11" s="294">
        <v>2017</v>
      </c>
      <c r="L11" s="48"/>
      <c r="M11" s="48"/>
      <c r="N11" s="48"/>
      <c r="O11" s="48"/>
      <c r="P11" s="48"/>
      <c r="Q11" s="48"/>
    </row>
    <row r="12" spans="2:17" ht="30.75" customHeight="1">
      <c r="B12" s="62" t="s">
        <v>82</v>
      </c>
      <c r="C12" s="62"/>
      <c r="D12" s="57"/>
      <c r="E12" s="62"/>
      <c r="F12" s="62"/>
      <c r="G12" s="62"/>
      <c r="H12" s="62"/>
      <c r="I12" s="296"/>
      <c r="J12" s="296"/>
      <c r="K12" s="296"/>
      <c r="L12" s="65"/>
      <c r="M12" s="65"/>
      <c r="N12" s="65"/>
      <c r="O12" s="65"/>
      <c r="P12" s="65"/>
      <c r="Q12" s="65"/>
    </row>
    <row r="13" spans="2:17" ht="30.75" customHeight="1">
      <c r="B13" s="62"/>
      <c r="C13" s="297" t="s">
        <v>5</v>
      </c>
      <c r="D13" s="298"/>
      <c r="E13" s="298"/>
      <c r="F13" s="298"/>
      <c r="G13" s="298"/>
      <c r="H13" s="298"/>
      <c r="I13" s="298"/>
      <c r="J13" s="298"/>
      <c r="K13" s="299"/>
      <c r="L13" s="65"/>
      <c r="M13" s="65"/>
      <c r="N13" s="65"/>
      <c r="O13" s="65"/>
      <c r="P13" s="65"/>
      <c r="Q13" s="65"/>
    </row>
    <row r="14" spans="2:17" ht="30.75" customHeight="1">
      <c r="B14" s="55" t="s">
        <v>76</v>
      </c>
      <c r="C14" s="55"/>
      <c r="D14" s="57"/>
      <c r="E14" s="55"/>
      <c r="F14" s="55"/>
      <c r="G14" s="55"/>
      <c r="H14" s="62"/>
      <c r="I14" s="55"/>
      <c r="J14" s="55"/>
      <c r="K14" s="55"/>
      <c r="L14" s="48"/>
      <c r="M14" s="48"/>
      <c r="N14" s="48"/>
      <c r="O14" s="48"/>
      <c r="P14" s="48"/>
      <c r="Q14" s="48"/>
    </row>
    <row r="15" spans="2:17" ht="27" customHeight="1">
      <c r="B15" s="55" t="s">
        <v>68</v>
      </c>
      <c r="C15" s="55"/>
      <c r="D15" s="57"/>
      <c r="E15" s="55"/>
      <c r="F15" s="55"/>
      <c r="G15" s="55"/>
      <c r="H15" s="62"/>
      <c r="I15" s="55"/>
      <c r="J15" s="55"/>
      <c r="K15" s="55"/>
      <c r="L15" s="48"/>
      <c r="M15" s="48"/>
      <c r="N15" s="48"/>
      <c r="O15" s="48"/>
      <c r="P15" s="48"/>
      <c r="Q15" s="48"/>
    </row>
    <row r="16" spans="2:17" ht="22.5" customHeight="1">
      <c r="B16" s="55" t="s">
        <v>69</v>
      </c>
      <c r="C16" s="55"/>
      <c r="D16" s="57"/>
      <c r="E16" s="55"/>
      <c r="F16" s="55"/>
      <c r="G16" s="55"/>
      <c r="H16" s="62"/>
      <c r="I16" s="55"/>
      <c r="J16" s="55"/>
      <c r="K16" s="55"/>
      <c r="L16" s="48"/>
      <c r="M16" s="48"/>
      <c r="N16" s="48"/>
      <c r="O16" s="48"/>
      <c r="P16" s="48"/>
      <c r="Q16" s="48"/>
    </row>
    <row r="17" spans="2:17" ht="27" customHeight="1">
      <c r="B17" s="55" t="s">
        <v>70</v>
      </c>
      <c r="C17" s="55"/>
      <c r="D17" s="57"/>
      <c r="E17" s="55"/>
      <c r="F17" s="55"/>
      <c r="G17" s="55"/>
      <c r="H17" s="62"/>
      <c r="I17" s="55"/>
      <c r="J17" s="55"/>
      <c r="K17" s="55"/>
      <c r="L17" s="48"/>
      <c r="M17" s="48"/>
      <c r="N17" s="48"/>
      <c r="O17" s="48"/>
      <c r="P17" s="48"/>
      <c r="Q17" s="48"/>
    </row>
    <row r="18" spans="2:17" ht="21.75" customHeight="1">
      <c r="B18" s="55" t="s">
        <v>71</v>
      </c>
      <c r="C18" s="55"/>
      <c r="D18" s="57"/>
      <c r="E18" s="55"/>
      <c r="F18" s="55"/>
      <c r="G18" s="55"/>
      <c r="H18" s="62"/>
      <c r="I18" s="55"/>
      <c r="J18" s="55"/>
      <c r="K18" s="55"/>
      <c r="L18" s="48"/>
      <c r="M18" s="48"/>
      <c r="N18" s="48"/>
      <c r="O18" s="48"/>
      <c r="P18" s="48"/>
      <c r="Q18" s="48"/>
    </row>
    <row r="19" spans="1:17" ht="21.75" customHeight="1">
      <c r="A19" s="4" t="s">
        <v>32</v>
      </c>
      <c r="B19" s="293" t="s">
        <v>75</v>
      </c>
      <c r="C19" s="293"/>
      <c r="D19" s="58"/>
      <c r="E19" s="48"/>
      <c r="F19" s="48"/>
      <c r="G19" s="48"/>
      <c r="H19" s="65"/>
      <c r="I19" s="48"/>
      <c r="J19" s="48"/>
      <c r="K19" s="48"/>
      <c r="L19" s="48"/>
      <c r="M19" s="48"/>
      <c r="N19" s="48"/>
      <c r="O19" s="48"/>
      <c r="P19" s="48"/>
      <c r="Q19" s="75"/>
    </row>
    <row r="20" spans="1:21" ht="24" customHeight="1">
      <c r="A20" s="282" t="s">
        <v>48</v>
      </c>
      <c r="B20" s="285" t="s">
        <v>60</v>
      </c>
      <c r="C20" s="288" t="s">
        <v>47</v>
      </c>
      <c r="D20" s="288" t="s">
        <v>46</v>
      </c>
      <c r="E20" s="288" t="s">
        <v>45</v>
      </c>
      <c r="F20" s="288" t="s">
        <v>57</v>
      </c>
      <c r="G20" s="288" t="s">
        <v>58</v>
      </c>
      <c r="H20" s="302" t="s">
        <v>44</v>
      </c>
      <c r="I20" s="302"/>
      <c r="J20" s="302"/>
      <c r="K20" s="302"/>
      <c r="L20" s="302"/>
      <c r="M20" s="302"/>
      <c r="N20" s="302"/>
      <c r="O20" s="302"/>
      <c r="P20" s="302"/>
      <c r="Q20" s="76"/>
      <c r="R20" s="14"/>
      <c r="S20" s="14"/>
      <c r="T20" s="14"/>
      <c r="U20" s="13"/>
    </row>
    <row r="21" spans="1:21" ht="24" customHeight="1">
      <c r="A21" s="283"/>
      <c r="B21" s="286"/>
      <c r="C21" s="289"/>
      <c r="D21" s="289"/>
      <c r="E21" s="289"/>
      <c r="F21" s="289"/>
      <c r="G21" s="289"/>
      <c r="H21" s="302" t="s">
        <v>43</v>
      </c>
      <c r="I21" s="302" t="s">
        <v>42</v>
      </c>
      <c r="J21" s="302" t="s">
        <v>41</v>
      </c>
      <c r="K21" s="302"/>
      <c r="L21" s="302"/>
      <c r="M21" s="302"/>
      <c r="N21" s="302"/>
      <c r="O21" s="302" t="s">
        <v>40</v>
      </c>
      <c r="P21" s="302" t="s">
        <v>39</v>
      </c>
      <c r="Q21" s="76"/>
      <c r="R21" s="14"/>
      <c r="S21" s="14"/>
      <c r="T21" s="14"/>
      <c r="U21" s="13"/>
    </row>
    <row r="22" spans="1:21" ht="88.5" customHeight="1">
      <c r="A22" s="284"/>
      <c r="B22" s="287"/>
      <c r="C22" s="290"/>
      <c r="D22" s="290"/>
      <c r="E22" s="290"/>
      <c r="F22" s="290"/>
      <c r="G22" s="290"/>
      <c r="H22" s="302"/>
      <c r="I22" s="303"/>
      <c r="J22" s="66" t="s">
        <v>38</v>
      </c>
      <c r="K22" s="66" t="s">
        <v>37</v>
      </c>
      <c r="L22" s="66" t="s">
        <v>36</v>
      </c>
      <c r="M22" s="66" t="s">
        <v>35</v>
      </c>
      <c r="N22" s="66" t="s">
        <v>34</v>
      </c>
      <c r="O22" s="302"/>
      <c r="P22" s="302"/>
      <c r="Q22" s="76"/>
      <c r="R22" s="14"/>
      <c r="S22" s="14"/>
      <c r="T22" s="14"/>
      <c r="U22" s="13"/>
    </row>
    <row r="23" spans="1:21" ht="19.5" customHeight="1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19">
        <v>10</v>
      </c>
      <c r="K23" s="19">
        <v>11</v>
      </c>
      <c r="L23" s="19">
        <v>12</v>
      </c>
      <c r="M23" s="19">
        <v>13</v>
      </c>
      <c r="N23" s="19">
        <v>14</v>
      </c>
      <c r="O23" s="19">
        <v>15</v>
      </c>
      <c r="P23" s="19">
        <v>16</v>
      </c>
      <c r="Q23" s="10"/>
      <c r="R23" s="14"/>
      <c r="S23" s="14"/>
      <c r="T23" s="14"/>
      <c r="U23" s="13"/>
    </row>
    <row r="24" spans="1:21" ht="37.5" customHeight="1">
      <c r="A24" s="24"/>
      <c r="B24" s="27" t="s">
        <v>31</v>
      </c>
      <c r="C24" s="21"/>
      <c r="D24" s="22"/>
      <c r="E24" s="21"/>
      <c r="F24" s="21" t="s">
        <v>27</v>
      </c>
      <c r="G24" s="21" t="s">
        <v>27</v>
      </c>
      <c r="H24" s="49" t="s">
        <v>27</v>
      </c>
      <c r="I24" s="49" t="s">
        <v>27</v>
      </c>
      <c r="J24" s="49" t="s">
        <v>27</v>
      </c>
      <c r="K24" s="49" t="s">
        <v>27</v>
      </c>
      <c r="L24" s="49" t="s">
        <v>27</v>
      </c>
      <c r="M24" s="49" t="s">
        <v>27</v>
      </c>
      <c r="N24" s="49" t="s">
        <v>27</v>
      </c>
      <c r="O24" s="49" t="s">
        <v>27</v>
      </c>
      <c r="P24" s="49" t="s">
        <v>27</v>
      </c>
      <c r="Q24" s="77"/>
      <c r="R24" s="14"/>
      <c r="S24" s="14"/>
      <c r="T24" s="14"/>
      <c r="U24" s="13"/>
    </row>
    <row r="25" spans="1:17" ht="20.25">
      <c r="A25" s="20"/>
      <c r="B25" s="51" t="s">
        <v>30</v>
      </c>
      <c r="C25" s="22"/>
      <c r="D25" s="22"/>
      <c r="E25" s="22"/>
      <c r="F25" s="21" t="s">
        <v>27</v>
      </c>
      <c r="G25" s="21" t="s">
        <v>27</v>
      </c>
      <c r="H25" s="49" t="s">
        <v>27</v>
      </c>
      <c r="I25" s="49" t="s">
        <v>27</v>
      </c>
      <c r="J25" s="49" t="s">
        <v>27</v>
      </c>
      <c r="K25" s="49" t="s">
        <v>27</v>
      </c>
      <c r="L25" s="49" t="s">
        <v>27</v>
      </c>
      <c r="M25" s="49" t="s">
        <v>27</v>
      </c>
      <c r="N25" s="49" t="s">
        <v>27</v>
      </c>
      <c r="O25" s="49" t="s">
        <v>27</v>
      </c>
      <c r="P25" s="49" t="s">
        <v>27</v>
      </c>
      <c r="Q25" s="77"/>
    </row>
    <row r="26" spans="1:17" s="23" customFormat="1" ht="18.75">
      <c r="A26" s="24"/>
      <c r="B26" s="52" t="s">
        <v>29</v>
      </c>
      <c r="C26" s="22"/>
      <c r="D26" s="24"/>
      <c r="E26" s="24"/>
      <c r="F26" s="21" t="s">
        <v>27</v>
      </c>
      <c r="G26" s="21" t="s">
        <v>27</v>
      </c>
      <c r="H26" s="49" t="s">
        <v>27</v>
      </c>
      <c r="I26" s="49" t="s">
        <v>27</v>
      </c>
      <c r="J26" s="49" t="s">
        <v>27</v>
      </c>
      <c r="K26" s="49" t="s">
        <v>27</v>
      </c>
      <c r="L26" s="49" t="s">
        <v>27</v>
      </c>
      <c r="M26" s="49" t="s">
        <v>27</v>
      </c>
      <c r="N26" s="49" t="s">
        <v>27</v>
      </c>
      <c r="O26" s="49" t="s">
        <v>27</v>
      </c>
      <c r="P26" s="49" t="s">
        <v>27</v>
      </c>
      <c r="Q26" s="77"/>
    </row>
    <row r="27" spans="1:17" ht="18.75" customHeight="1">
      <c r="A27" s="20"/>
      <c r="B27" s="52" t="s">
        <v>66</v>
      </c>
      <c r="C27" s="22"/>
      <c r="D27" s="22"/>
      <c r="E27" s="22"/>
      <c r="F27" s="21" t="s">
        <v>27</v>
      </c>
      <c r="G27" s="21" t="s">
        <v>27</v>
      </c>
      <c r="H27" s="49" t="s">
        <v>27</v>
      </c>
      <c r="I27" s="49" t="s">
        <v>27</v>
      </c>
      <c r="J27" s="49" t="s">
        <v>27</v>
      </c>
      <c r="K27" s="49" t="s">
        <v>27</v>
      </c>
      <c r="L27" s="49" t="s">
        <v>27</v>
      </c>
      <c r="M27" s="49" t="s">
        <v>27</v>
      </c>
      <c r="N27" s="49" t="s">
        <v>27</v>
      </c>
      <c r="O27" s="49" t="s">
        <v>27</v>
      </c>
      <c r="P27" s="49" t="s">
        <v>27</v>
      </c>
      <c r="Q27" s="77"/>
    </row>
    <row r="28" spans="1:17" ht="18.75">
      <c r="A28" s="20"/>
      <c r="B28" s="53" t="s">
        <v>26</v>
      </c>
      <c r="C28" s="26"/>
      <c r="D28" s="19"/>
      <c r="E28" s="19"/>
      <c r="F28" s="19"/>
      <c r="G28" s="16"/>
      <c r="H28" s="25"/>
      <c r="I28" s="25"/>
      <c r="J28" s="18"/>
      <c r="K28" s="18"/>
      <c r="L28" s="18"/>
      <c r="M28" s="18"/>
      <c r="N28" s="16"/>
      <c r="O28" s="15"/>
      <c r="P28" s="15"/>
      <c r="Q28" s="7"/>
    </row>
    <row r="29" spans="1:17" s="23" customFormat="1" ht="18.75">
      <c r="A29" s="24"/>
      <c r="B29" s="52" t="s">
        <v>28</v>
      </c>
      <c r="C29" s="22"/>
      <c r="D29" s="24"/>
      <c r="E29" s="24"/>
      <c r="F29" s="21" t="s">
        <v>27</v>
      </c>
      <c r="G29" s="21" t="s">
        <v>27</v>
      </c>
      <c r="H29" s="49" t="s">
        <v>27</v>
      </c>
      <c r="I29" s="49" t="s">
        <v>27</v>
      </c>
      <c r="J29" s="49" t="s">
        <v>27</v>
      </c>
      <c r="K29" s="49" t="s">
        <v>27</v>
      </c>
      <c r="L29" s="49" t="s">
        <v>27</v>
      </c>
      <c r="M29" s="49" t="s">
        <v>27</v>
      </c>
      <c r="N29" s="49" t="s">
        <v>27</v>
      </c>
      <c r="O29" s="49" t="s">
        <v>27</v>
      </c>
      <c r="P29" s="49" t="s">
        <v>27</v>
      </c>
      <c r="Q29" s="77"/>
    </row>
    <row r="30" spans="1:17" ht="18.75">
      <c r="A30" s="20"/>
      <c r="B30" s="52" t="s">
        <v>66</v>
      </c>
      <c r="C30" s="22"/>
      <c r="D30" s="22"/>
      <c r="E30" s="22"/>
      <c r="F30" s="21" t="s">
        <v>27</v>
      </c>
      <c r="G30" s="21" t="s">
        <v>27</v>
      </c>
      <c r="H30" s="49" t="s">
        <v>27</v>
      </c>
      <c r="I30" s="49" t="s">
        <v>27</v>
      </c>
      <c r="J30" s="49" t="s">
        <v>27</v>
      </c>
      <c r="K30" s="49" t="s">
        <v>27</v>
      </c>
      <c r="L30" s="49" t="s">
        <v>27</v>
      </c>
      <c r="M30" s="49" t="s">
        <v>27</v>
      </c>
      <c r="N30" s="49" t="s">
        <v>27</v>
      </c>
      <c r="O30" s="49" t="s">
        <v>27</v>
      </c>
      <c r="P30" s="49" t="s">
        <v>27</v>
      </c>
      <c r="Q30" s="77"/>
    </row>
    <row r="31" spans="1:17" ht="18.75">
      <c r="A31" s="20"/>
      <c r="B31" s="53" t="s">
        <v>26</v>
      </c>
      <c r="C31" s="19"/>
      <c r="D31" s="19"/>
      <c r="E31" s="19"/>
      <c r="F31" s="19"/>
      <c r="G31" s="15"/>
      <c r="H31" s="18"/>
      <c r="I31" s="17"/>
      <c r="J31" s="17"/>
      <c r="K31" s="16"/>
      <c r="L31" s="15"/>
      <c r="M31" s="15"/>
      <c r="N31" s="15"/>
      <c r="O31" s="15"/>
      <c r="P31" s="15"/>
      <c r="Q31" s="6"/>
    </row>
    <row r="32" spans="1:17" s="39" customFormat="1" ht="20.25">
      <c r="A32" s="40"/>
      <c r="B32" s="51" t="s">
        <v>30</v>
      </c>
      <c r="C32" s="22"/>
      <c r="D32" s="22"/>
      <c r="E32" s="22"/>
      <c r="F32" s="28" t="s">
        <v>27</v>
      </c>
      <c r="G32" s="28" t="s">
        <v>27</v>
      </c>
      <c r="H32" s="49" t="s">
        <v>27</v>
      </c>
      <c r="I32" s="49" t="s">
        <v>27</v>
      </c>
      <c r="J32" s="49" t="s">
        <v>27</v>
      </c>
      <c r="K32" s="49" t="s">
        <v>27</v>
      </c>
      <c r="L32" s="49" t="s">
        <v>27</v>
      </c>
      <c r="M32" s="49" t="s">
        <v>27</v>
      </c>
      <c r="N32" s="49" t="s">
        <v>27</v>
      </c>
      <c r="O32" s="49" t="s">
        <v>27</v>
      </c>
      <c r="P32" s="49" t="s">
        <v>27</v>
      </c>
      <c r="Q32" s="77"/>
    </row>
    <row r="33" spans="1:17" s="39" customFormat="1" ht="18.75">
      <c r="A33" s="38"/>
      <c r="B33" s="52" t="s">
        <v>29</v>
      </c>
      <c r="C33" s="22"/>
      <c r="D33" s="38"/>
      <c r="E33" s="38"/>
      <c r="F33" s="28" t="s">
        <v>27</v>
      </c>
      <c r="G33" s="28" t="s">
        <v>27</v>
      </c>
      <c r="H33" s="49" t="s">
        <v>27</v>
      </c>
      <c r="I33" s="49" t="s">
        <v>27</v>
      </c>
      <c r="J33" s="49" t="s">
        <v>27</v>
      </c>
      <c r="K33" s="49" t="s">
        <v>27</v>
      </c>
      <c r="L33" s="49" t="s">
        <v>27</v>
      </c>
      <c r="M33" s="49" t="s">
        <v>27</v>
      </c>
      <c r="N33" s="49" t="s">
        <v>27</v>
      </c>
      <c r="O33" s="49" t="s">
        <v>27</v>
      </c>
      <c r="P33" s="49" t="s">
        <v>27</v>
      </c>
      <c r="Q33" s="77"/>
    </row>
    <row r="34" spans="1:17" s="39" customFormat="1" ht="18.75">
      <c r="A34" s="40"/>
      <c r="B34" s="52" t="s">
        <v>66</v>
      </c>
      <c r="C34" s="22"/>
      <c r="D34" s="22"/>
      <c r="E34" s="22"/>
      <c r="F34" s="28" t="s">
        <v>27</v>
      </c>
      <c r="G34" s="28" t="s">
        <v>27</v>
      </c>
      <c r="H34" s="49" t="s">
        <v>27</v>
      </c>
      <c r="I34" s="49" t="s">
        <v>27</v>
      </c>
      <c r="J34" s="49" t="s">
        <v>27</v>
      </c>
      <c r="K34" s="49" t="s">
        <v>27</v>
      </c>
      <c r="L34" s="49" t="s">
        <v>27</v>
      </c>
      <c r="M34" s="49" t="s">
        <v>27</v>
      </c>
      <c r="N34" s="49" t="s">
        <v>27</v>
      </c>
      <c r="O34" s="49" t="s">
        <v>27</v>
      </c>
      <c r="P34" s="49" t="s">
        <v>27</v>
      </c>
      <c r="Q34" s="77"/>
    </row>
    <row r="35" spans="1:17" s="39" customFormat="1" ht="18.75">
      <c r="A35" s="40"/>
      <c r="B35" s="53" t="s">
        <v>26</v>
      </c>
      <c r="C35" s="26"/>
      <c r="D35" s="41"/>
      <c r="E35" s="41"/>
      <c r="F35" s="41"/>
      <c r="G35" s="42"/>
      <c r="H35" s="43"/>
      <c r="I35" s="43"/>
      <c r="J35" s="44"/>
      <c r="K35" s="44"/>
      <c r="L35" s="44"/>
      <c r="M35" s="44"/>
      <c r="N35" s="42"/>
      <c r="O35" s="45"/>
      <c r="P35" s="45"/>
      <c r="Q35" s="78"/>
    </row>
    <row r="36" spans="1:17" s="39" customFormat="1" ht="18.75">
      <c r="A36" s="38"/>
      <c r="B36" s="52" t="s">
        <v>28</v>
      </c>
      <c r="C36" s="22"/>
      <c r="D36" s="38"/>
      <c r="E36" s="38"/>
      <c r="F36" s="28" t="s">
        <v>27</v>
      </c>
      <c r="G36" s="28" t="s">
        <v>27</v>
      </c>
      <c r="H36" s="49" t="s">
        <v>27</v>
      </c>
      <c r="I36" s="49" t="s">
        <v>27</v>
      </c>
      <c r="J36" s="49" t="s">
        <v>27</v>
      </c>
      <c r="K36" s="49" t="s">
        <v>27</v>
      </c>
      <c r="L36" s="49" t="s">
        <v>27</v>
      </c>
      <c r="M36" s="49" t="s">
        <v>27</v>
      </c>
      <c r="N36" s="49" t="s">
        <v>27</v>
      </c>
      <c r="O36" s="49" t="s">
        <v>27</v>
      </c>
      <c r="P36" s="49" t="s">
        <v>27</v>
      </c>
      <c r="Q36" s="77"/>
    </row>
    <row r="37" spans="1:17" s="39" customFormat="1" ht="18.75">
      <c r="A37" s="40"/>
      <c r="B37" s="52" t="s">
        <v>66</v>
      </c>
      <c r="C37" s="22"/>
      <c r="D37" s="22"/>
      <c r="E37" s="22"/>
      <c r="F37" s="28" t="s">
        <v>27</v>
      </c>
      <c r="G37" s="28" t="s">
        <v>27</v>
      </c>
      <c r="H37" s="49" t="s">
        <v>27</v>
      </c>
      <c r="I37" s="49" t="s">
        <v>27</v>
      </c>
      <c r="J37" s="49" t="s">
        <v>27</v>
      </c>
      <c r="K37" s="49" t="s">
        <v>27</v>
      </c>
      <c r="L37" s="49" t="s">
        <v>27</v>
      </c>
      <c r="M37" s="49" t="s">
        <v>27</v>
      </c>
      <c r="N37" s="49" t="s">
        <v>27</v>
      </c>
      <c r="O37" s="49" t="s">
        <v>27</v>
      </c>
      <c r="P37" s="49" t="s">
        <v>27</v>
      </c>
      <c r="Q37" s="77"/>
    </row>
    <row r="38" spans="1:17" s="39" customFormat="1" ht="18.75">
      <c r="A38" s="40"/>
      <c r="B38" s="53" t="s">
        <v>26</v>
      </c>
      <c r="C38" s="41"/>
      <c r="D38" s="41"/>
      <c r="E38" s="41"/>
      <c r="F38" s="41"/>
      <c r="G38" s="45"/>
      <c r="H38" s="44"/>
      <c r="I38" s="46"/>
      <c r="J38" s="46"/>
      <c r="K38" s="42"/>
      <c r="L38" s="45"/>
      <c r="M38" s="45"/>
      <c r="N38" s="45"/>
      <c r="O38" s="45"/>
      <c r="P38" s="45"/>
      <c r="Q38" s="79"/>
    </row>
    <row r="39" spans="1:17" ht="18.75">
      <c r="A39" s="11"/>
      <c r="B39" s="12"/>
      <c r="C39" s="10"/>
      <c r="D39" s="10"/>
      <c r="E39" s="10"/>
      <c r="F39" s="10"/>
      <c r="G39" s="6"/>
      <c r="H39" s="6"/>
      <c r="I39" s="9"/>
      <c r="J39" s="8"/>
      <c r="K39" s="8"/>
      <c r="L39" s="7"/>
      <c r="M39" s="6"/>
      <c r="N39" s="6"/>
      <c r="O39" s="6"/>
      <c r="P39" s="6"/>
      <c r="Q39" s="5"/>
    </row>
  </sheetData>
  <sheetProtection/>
  <mergeCells count="25">
    <mergeCell ref="F20:F22"/>
    <mergeCell ref="H20:P20"/>
    <mergeCell ref="H21:H22"/>
    <mergeCell ref="I21:I22"/>
    <mergeCell ref="G20:G22"/>
    <mergeCell ref="J21:N21"/>
    <mergeCell ref="O21:O22"/>
    <mergeCell ref="P21:P22"/>
    <mergeCell ref="I10:I12"/>
    <mergeCell ref="J11:J12"/>
    <mergeCell ref="K11:K12"/>
    <mergeCell ref="D10:H10"/>
    <mergeCell ref="C13:K13"/>
    <mergeCell ref="B1:D1"/>
    <mergeCell ref="B8:Q8"/>
    <mergeCell ref="A20:A22"/>
    <mergeCell ref="B20:B22"/>
    <mergeCell ref="C20:C22"/>
    <mergeCell ref="D20:D22"/>
    <mergeCell ref="E20:E22"/>
    <mergeCell ref="N1:Q5"/>
    <mergeCell ref="C10:C11"/>
    <mergeCell ref="B10:B11"/>
    <mergeCell ref="B19:C19"/>
    <mergeCell ref="J10:K10"/>
  </mergeCells>
  <printOptions/>
  <pageMargins left="0" right="0" top="0.32" bottom="0.32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="75" zoomScaleNormal="75" zoomScaleSheetLayoutView="75" zoomScalePageLayoutView="75" workbookViewId="0" topLeftCell="A4">
      <selection activeCell="A4" sqref="A1:IV16384"/>
    </sheetView>
  </sheetViews>
  <sheetFormatPr defaultColWidth="8.8515625" defaultRowHeight="15"/>
  <cols>
    <col min="1" max="1" width="5.421875" style="4" customWidth="1"/>
    <col min="2" max="2" width="48.8515625" style="4" customWidth="1"/>
    <col min="3" max="3" width="22.7109375" style="4" customWidth="1"/>
    <col min="4" max="4" width="14.421875" style="4" customWidth="1"/>
    <col min="5" max="5" width="14.8515625" style="4" customWidth="1"/>
    <col min="6" max="6" width="14.140625" style="4" customWidth="1"/>
    <col min="7" max="7" width="19.00390625" style="4" customWidth="1"/>
    <col min="8" max="8" width="14.8515625" style="4" customWidth="1"/>
    <col min="9" max="9" width="17.28125" style="4" customWidth="1"/>
    <col min="10" max="10" width="19.421875" style="4" customWidth="1"/>
    <col min="11" max="11" width="18.00390625" style="4" customWidth="1"/>
    <col min="12" max="12" width="30.140625" style="4" customWidth="1"/>
    <col min="13" max="13" width="16.421875" style="4" customWidth="1"/>
    <col min="14" max="14" width="17.140625" style="4" customWidth="1"/>
    <col min="15" max="16" width="18.28125" style="4" customWidth="1"/>
    <col min="17" max="16384" width="8.8515625" style="4" customWidth="1"/>
  </cols>
  <sheetData>
    <row r="1" spans="2:16" ht="18" customHeight="1">
      <c r="B1" s="300"/>
      <c r="C1" s="300"/>
      <c r="D1" s="300"/>
      <c r="M1" s="291" t="s">
        <v>81</v>
      </c>
      <c r="N1" s="291"/>
      <c r="O1" s="291"/>
      <c r="P1" s="291"/>
    </row>
    <row r="2" spans="2:16" ht="31.5" customHeight="1">
      <c r="B2" s="61"/>
      <c r="C2" s="13"/>
      <c r="M2" s="291"/>
      <c r="N2" s="291"/>
      <c r="O2" s="291"/>
      <c r="P2" s="291"/>
    </row>
    <row r="3" spans="2:16" ht="31.5" customHeight="1">
      <c r="B3" s="61"/>
      <c r="C3" s="13"/>
      <c r="K3" s="30"/>
      <c r="L3" s="30"/>
      <c r="M3" s="291"/>
      <c r="N3" s="291"/>
      <c r="O3" s="291"/>
      <c r="P3" s="291"/>
    </row>
    <row r="4" spans="2:16" ht="31.5" customHeight="1">
      <c r="B4" s="32"/>
      <c r="C4" s="31"/>
      <c r="K4" s="30"/>
      <c r="L4" s="30"/>
      <c r="M4" s="30"/>
      <c r="N4" s="30"/>
      <c r="O4" s="13"/>
      <c r="P4" s="13"/>
    </row>
    <row r="5" ht="9" customHeight="1">
      <c r="B5" s="29"/>
    </row>
    <row r="6" spans="2:16" ht="74.25" customHeight="1">
      <c r="B6" s="301" t="s">
        <v>80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</row>
    <row r="7" spans="1:16" ht="30" customHeight="1">
      <c r="A7" s="54" t="s">
        <v>33</v>
      </c>
      <c r="B7" s="56" t="s">
        <v>67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5" ht="30" customHeight="1">
      <c r="A8" s="54"/>
      <c r="B8" s="292"/>
      <c r="C8" s="292" t="s">
        <v>72</v>
      </c>
      <c r="D8" s="297" t="s">
        <v>74</v>
      </c>
      <c r="E8" s="298"/>
      <c r="F8" s="298"/>
      <c r="G8" s="298"/>
      <c r="H8" s="299"/>
      <c r="I8" s="292" t="s">
        <v>73</v>
      </c>
      <c r="J8" s="48"/>
      <c r="K8" s="48"/>
      <c r="L8" s="48"/>
      <c r="M8" s="48"/>
      <c r="N8" s="48"/>
      <c r="O8" s="48"/>
    </row>
    <row r="9" spans="2:15" ht="30.75" customHeight="1">
      <c r="B9" s="292"/>
      <c r="C9" s="292"/>
      <c r="D9" s="57">
        <v>2013</v>
      </c>
      <c r="E9" s="55">
        <v>2014</v>
      </c>
      <c r="F9" s="55">
        <v>2015</v>
      </c>
      <c r="G9" s="55">
        <v>2016</v>
      </c>
      <c r="H9" s="55">
        <v>2017</v>
      </c>
      <c r="I9" s="292"/>
      <c r="J9" s="48"/>
      <c r="K9" s="48"/>
      <c r="L9" s="48"/>
      <c r="M9" s="48"/>
      <c r="N9" s="48"/>
      <c r="O9" s="48"/>
    </row>
    <row r="10" spans="2:15" ht="30.75" customHeight="1">
      <c r="B10" s="55" t="s">
        <v>78</v>
      </c>
      <c r="C10" s="55"/>
      <c r="D10" s="57"/>
      <c r="E10" s="55"/>
      <c r="F10" s="55"/>
      <c r="G10" s="55"/>
      <c r="H10" s="55"/>
      <c r="I10" s="55"/>
      <c r="J10" s="48"/>
      <c r="K10" s="48"/>
      <c r="L10" s="48"/>
      <c r="M10" s="48"/>
      <c r="N10" s="48"/>
      <c r="O10" s="48"/>
    </row>
    <row r="11" spans="2:15" ht="30.75" customHeight="1">
      <c r="B11" s="55" t="s">
        <v>76</v>
      </c>
      <c r="C11" s="55"/>
      <c r="D11" s="57"/>
      <c r="E11" s="55"/>
      <c r="F11" s="55"/>
      <c r="G11" s="55"/>
      <c r="H11" s="55"/>
      <c r="I11" s="55"/>
      <c r="J11" s="48"/>
      <c r="K11" s="48"/>
      <c r="L11" s="48"/>
      <c r="M11" s="48"/>
      <c r="N11" s="48"/>
      <c r="O11" s="48"/>
    </row>
    <row r="12" spans="2:15" ht="43.5" customHeight="1">
      <c r="B12" s="55" t="s">
        <v>79</v>
      </c>
      <c r="C12" s="55"/>
      <c r="D12" s="57"/>
      <c r="E12" s="55"/>
      <c r="F12" s="55"/>
      <c r="G12" s="55"/>
      <c r="H12" s="55"/>
      <c r="I12" s="55"/>
      <c r="J12" s="48"/>
      <c r="K12" s="48"/>
      <c r="L12" s="48"/>
      <c r="M12" s="48"/>
      <c r="N12" s="48"/>
      <c r="O12" s="48"/>
    </row>
    <row r="13" spans="2:15" ht="27" customHeight="1">
      <c r="B13" s="55" t="s">
        <v>68</v>
      </c>
      <c r="C13" s="55"/>
      <c r="D13" s="57"/>
      <c r="E13" s="55"/>
      <c r="F13" s="55"/>
      <c r="G13" s="55"/>
      <c r="H13" s="55"/>
      <c r="I13" s="55"/>
      <c r="J13" s="48"/>
      <c r="K13" s="48"/>
      <c r="L13" s="48"/>
      <c r="M13" s="48"/>
      <c r="N13" s="48"/>
      <c r="O13" s="48"/>
    </row>
    <row r="14" spans="2:15" ht="22.5" customHeight="1">
      <c r="B14" s="55" t="s">
        <v>69</v>
      </c>
      <c r="C14" s="55"/>
      <c r="D14" s="57"/>
      <c r="E14" s="55"/>
      <c r="F14" s="55"/>
      <c r="G14" s="55"/>
      <c r="H14" s="55"/>
      <c r="I14" s="55"/>
      <c r="J14" s="48"/>
      <c r="K14" s="48"/>
      <c r="L14" s="48"/>
      <c r="M14" s="48"/>
      <c r="N14" s="48"/>
      <c r="O14" s="48"/>
    </row>
    <row r="15" spans="2:15" ht="27" customHeight="1">
      <c r="B15" s="55" t="s">
        <v>70</v>
      </c>
      <c r="C15" s="55"/>
      <c r="D15" s="57"/>
      <c r="E15" s="55"/>
      <c r="F15" s="55"/>
      <c r="G15" s="55"/>
      <c r="H15" s="55"/>
      <c r="I15" s="55"/>
      <c r="J15" s="48"/>
      <c r="K15" s="48"/>
      <c r="L15" s="48"/>
      <c r="M15" s="48"/>
      <c r="N15" s="48"/>
      <c r="O15" s="48"/>
    </row>
    <row r="16" spans="2:15" ht="21.75" customHeight="1">
      <c r="B16" s="55" t="s">
        <v>71</v>
      </c>
      <c r="C16" s="55"/>
      <c r="D16" s="57"/>
      <c r="E16" s="55"/>
      <c r="F16" s="55"/>
      <c r="G16" s="55"/>
      <c r="H16" s="55"/>
      <c r="I16" s="55"/>
      <c r="J16" s="48"/>
      <c r="K16" s="48"/>
      <c r="L16" s="48"/>
      <c r="M16" s="48"/>
      <c r="N16" s="48"/>
      <c r="O16" s="48"/>
    </row>
    <row r="17" spans="1:16" ht="21.75" customHeight="1">
      <c r="A17" s="4" t="s">
        <v>32</v>
      </c>
      <c r="B17" s="293" t="s">
        <v>75</v>
      </c>
      <c r="C17" s="293"/>
      <c r="D17" s="5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3" ht="24" customHeight="1">
      <c r="A18" s="282" t="s">
        <v>48</v>
      </c>
      <c r="B18" s="285" t="s">
        <v>60</v>
      </c>
      <c r="C18" s="288" t="s">
        <v>47</v>
      </c>
      <c r="D18" s="288" t="s">
        <v>46</v>
      </c>
      <c r="E18" s="288" t="s">
        <v>45</v>
      </c>
      <c r="F18" s="288" t="s">
        <v>57</v>
      </c>
      <c r="G18" s="288" t="s">
        <v>58</v>
      </c>
      <c r="H18" s="304" t="s">
        <v>62</v>
      </c>
      <c r="I18" s="304" t="s">
        <v>63</v>
      </c>
      <c r="J18" s="304" t="s">
        <v>56</v>
      </c>
      <c r="K18" s="306" t="s">
        <v>130</v>
      </c>
      <c r="L18" s="304" t="s">
        <v>55</v>
      </c>
      <c r="M18" s="304" t="s">
        <v>61</v>
      </c>
    </row>
    <row r="19" spans="1:13" ht="88.5" customHeight="1">
      <c r="A19" s="284"/>
      <c r="B19" s="287"/>
      <c r="C19" s="290"/>
      <c r="D19" s="290"/>
      <c r="E19" s="290"/>
      <c r="F19" s="290"/>
      <c r="G19" s="290"/>
      <c r="H19" s="305"/>
      <c r="I19" s="305"/>
      <c r="J19" s="305"/>
      <c r="K19" s="307"/>
      <c r="L19" s="305"/>
      <c r="M19" s="305"/>
    </row>
    <row r="20" spans="1:13" ht="19.5" customHeight="1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  <c r="I20" s="19">
        <v>9</v>
      </c>
      <c r="J20" s="19">
        <v>10</v>
      </c>
      <c r="K20" s="16">
        <v>11</v>
      </c>
      <c r="L20" s="19">
        <v>12</v>
      </c>
      <c r="M20" s="19">
        <v>13</v>
      </c>
    </row>
    <row r="21" spans="1:13" ht="37.5" customHeight="1">
      <c r="A21" s="24"/>
      <c r="B21" s="27" t="s">
        <v>31</v>
      </c>
      <c r="C21" s="47"/>
      <c r="D21" s="49"/>
      <c r="E21" s="47"/>
      <c r="F21" s="47" t="s">
        <v>27</v>
      </c>
      <c r="G21" s="47" t="s">
        <v>27</v>
      </c>
      <c r="H21" s="47" t="s">
        <v>27</v>
      </c>
      <c r="I21" s="47" t="s">
        <v>27</v>
      </c>
      <c r="J21" s="47" t="s">
        <v>27</v>
      </c>
      <c r="K21" s="16"/>
      <c r="L21" s="47" t="s">
        <v>27</v>
      </c>
      <c r="M21" s="47" t="s">
        <v>27</v>
      </c>
    </row>
    <row r="22" spans="1:13" ht="20.25">
      <c r="A22" s="20"/>
      <c r="B22" s="51" t="s">
        <v>30</v>
      </c>
      <c r="C22" s="49"/>
      <c r="D22" s="49"/>
      <c r="E22" s="49"/>
      <c r="F22" s="47" t="s">
        <v>27</v>
      </c>
      <c r="G22" s="47" t="s">
        <v>27</v>
      </c>
      <c r="H22" s="47" t="s">
        <v>27</v>
      </c>
      <c r="I22" s="47" t="s">
        <v>27</v>
      </c>
      <c r="J22" s="47" t="s">
        <v>27</v>
      </c>
      <c r="K22" s="16"/>
      <c r="L22" s="47" t="s">
        <v>27</v>
      </c>
      <c r="M22" s="47" t="s">
        <v>27</v>
      </c>
    </row>
    <row r="23" spans="1:13" s="23" customFormat="1" ht="18.75">
      <c r="A23" s="24"/>
      <c r="B23" s="52" t="s">
        <v>29</v>
      </c>
      <c r="C23" s="49"/>
      <c r="D23" s="24"/>
      <c r="E23" s="24"/>
      <c r="F23" s="47" t="s">
        <v>27</v>
      </c>
      <c r="G23" s="47" t="s">
        <v>27</v>
      </c>
      <c r="H23" s="47" t="s">
        <v>27</v>
      </c>
      <c r="I23" s="47" t="s">
        <v>27</v>
      </c>
      <c r="J23" s="47" t="s">
        <v>27</v>
      </c>
      <c r="K23" s="99"/>
      <c r="L23" s="47" t="s">
        <v>27</v>
      </c>
      <c r="M23" s="47" t="s">
        <v>27</v>
      </c>
    </row>
    <row r="24" spans="1:13" ht="18.75" customHeight="1">
      <c r="A24" s="20"/>
      <c r="B24" s="52" t="s">
        <v>66</v>
      </c>
      <c r="C24" s="49"/>
      <c r="D24" s="49"/>
      <c r="E24" s="49"/>
      <c r="F24" s="47" t="s">
        <v>27</v>
      </c>
      <c r="G24" s="47" t="s">
        <v>27</v>
      </c>
      <c r="H24" s="47" t="s">
        <v>27</v>
      </c>
      <c r="I24" s="47" t="s">
        <v>27</v>
      </c>
      <c r="J24" s="72" t="s">
        <v>27</v>
      </c>
      <c r="K24" s="16"/>
      <c r="L24" s="47" t="s">
        <v>27</v>
      </c>
      <c r="M24" s="47" t="s">
        <v>27</v>
      </c>
    </row>
    <row r="25" spans="1:13" ht="18.75">
      <c r="A25" s="20"/>
      <c r="B25" s="53" t="s">
        <v>26</v>
      </c>
      <c r="C25" s="50"/>
      <c r="D25" s="19"/>
      <c r="E25" s="19"/>
      <c r="F25" s="19"/>
      <c r="G25" s="16"/>
      <c r="H25" s="16"/>
      <c r="I25" s="16"/>
      <c r="J25" s="16"/>
      <c r="K25" s="16"/>
      <c r="L25" s="16"/>
      <c r="M25" s="16"/>
    </row>
    <row r="26" spans="1:13" s="23" customFormat="1" ht="18.75">
      <c r="A26" s="24"/>
      <c r="B26" s="52" t="s">
        <v>28</v>
      </c>
      <c r="C26" s="49"/>
      <c r="D26" s="24"/>
      <c r="E26" s="24"/>
      <c r="F26" s="47" t="s">
        <v>27</v>
      </c>
      <c r="G26" s="47" t="s">
        <v>27</v>
      </c>
      <c r="H26" s="47" t="s">
        <v>27</v>
      </c>
      <c r="I26" s="47" t="s">
        <v>27</v>
      </c>
      <c r="J26" s="47" t="s">
        <v>27</v>
      </c>
      <c r="K26" s="99"/>
      <c r="L26" s="47" t="s">
        <v>27</v>
      </c>
      <c r="M26" s="47" t="s">
        <v>27</v>
      </c>
    </row>
    <row r="27" spans="1:13" ht="18.75">
      <c r="A27" s="20"/>
      <c r="B27" s="52" t="s">
        <v>66</v>
      </c>
      <c r="C27" s="49"/>
      <c r="D27" s="49"/>
      <c r="E27" s="49"/>
      <c r="F27" s="47" t="s">
        <v>27</v>
      </c>
      <c r="G27" s="47" t="s">
        <v>27</v>
      </c>
      <c r="H27" s="47" t="s">
        <v>27</v>
      </c>
      <c r="I27" s="47" t="s">
        <v>27</v>
      </c>
      <c r="J27" s="47" t="s">
        <v>27</v>
      </c>
      <c r="K27" s="16"/>
      <c r="L27" s="47" t="s">
        <v>27</v>
      </c>
      <c r="M27" s="47" t="s">
        <v>27</v>
      </c>
    </row>
    <row r="28" spans="1:13" ht="18.75">
      <c r="A28" s="20"/>
      <c r="B28" s="53" t="s">
        <v>26</v>
      </c>
      <c r="C28" s="19"/>
      <c r="D28" s="19"/>
      <c r="E28" s="19"/>
      <c r="F28" s="19"/>
      <c r="G28" s="15"/>
      <c r="H28" s="15"/>
      <c r="I28" s="15"/>
      <c r="J28" s="15"/>
      <c r="K28" s="16"/>
      <c r="L28" s="15"/>
      <c r="M28" s="15"/>
    </row>
    <row r="29" spans="1:13" s="39" customFormat="1" ht="20.25">
      <c r="A29" s="40"/>
      <c r="B29" s="51" t="s">
        <v>30</v>
      </c>
      <c r="C29" s="49"/>
      <c r="D29" s="49"/>
      <c r="E29" s="49"/>
      <c r="F29" s="47" t="s">
        <v>27</v>
      </c>
      <c r="G29" s="47" t="s">
        <v>27</v>
      </c>
      <c r="H29" s="47" t="s">
        <v>27</v>
      </c>
      <c r="I29" s="47" t="s">
        <v>27</v>
      </c>
      <c r="J29" s="47" t="s">
        <v>27</v>
      </c>
      <c r="K29" s="42"/>
      <c r="L29" s="47" t="s">
        <v>27</v>
      </c>
      <c r="M29" s="47" t="s">
        <v>27</v>
      </c>
    </row>
    <row r="30" spans="1:13" s="39" customFormat="1" ht="18.75">
      <c r="A30" s="38"/>
      <c r="B30" s="52" t="s">
        <v>29</v>
      </c>
      <c r="C30" s="49"/>
      <c r="D30" s="38"/>
      <c r="E30" s="38"/>
      <c r="F30" s="47" t="s">
        <v>27</v>
      </c>
      <c r="G30" s="47" t="s">
        <v>27</v>
      </c>
      <c r="H30" s="47" t="s">
        <v>27</v>
      </c>
      <c r="I30" s="47" t="s">
        <v>27</v>
      </c>
      <c r="J30" s="47" t="s">
        <v>27</v>
      </c>
      <c r="K30" s="42"/>
      <c r="L30" s="47" t="s">
        <v>27</v>
      </c>
      <c r="M30" s="47" t="s">
        <v>27</v>
      </c>
    </row>
    <row r="31" spans="1:13" s="39" customFormat="1" ht="18.75">
      <c r="A31" s="40"/>
      <c r="B31" s="52" t="s">
        <v>66</v>
      </c>
      <c r="C31" s="49"/>
      <c r="D31" s="49"/>
      <c r="E31" s="49"/>
      <c r="F31" s="47" t="s">
        <v>27</v>
      </c>
      <c r="G31" s="47" t="s">
        <v>27</v>
      </c>
      <c r="H31" s="47" t="s">
        <v>27</v>
      </c>
      <c r="I31" s="47" t="s">
        <v>27</v>
      </c>
      <c r="J31" s="47" t="s">
        <v>27</v>
      </c>
      <c r="K31" s="42"/>
      <c r="L31" s="47" t="s">
        <v>27</v>
      </c>
      <c r="M31" s="47" t="s">
        <v>27</v>
      </c>
    </row>
    <row r="32" spans="1:13" s="39" customFormat="1" ht="18.75">
      <c r="A32" s="40"/>
      <c r="B32" s="53" t="s">
        <v>26</v>
      </c>
      <c r="C32" s="50"/>
      <c r="D32" s="41"/>
      <c r="E32" s="41"/>
      <c r="F32" s="41"/>
      <c r="G32" s="42"/>
      <c r="H32" s="42"/>
      <c r="I32" s="42"/>
      <c r="J32" s="42"/>
      <c r="K32" s="42"/>
      <c r="L32" s="42"/>
      <c r="M32" s="42"/>
    </row>
    <row r="33" spans="1:13" s="39" customFormat="1" ht="18.75">
      <c r="A33" s="38"/>
      <c r="B33" s="52" t="s">
        <v>28</v>
      </c>
      <c r="C33" s="49"/>
      <c r="D33" s="38"/>
      <c r="E33" s="38"/>
      <c r="F33" s="47" t="s">
        <v>27</v>
      </c>
      <c r="G33" s="47" t="s">
        <v>27</v>
      </c>
      <c r="H33" s="47" t="s">
        <v>27</v>
      </c>
      <c r="I33" s="47" t="s">
        <v>27</v>
      </c>
      <c r="J33" s="47" t="s">
        <v>27</v>
      </c>
      <c r="K33" s="42"/>
      <c r="L33" s="47" t="s">
        <v>27</v>
      </c>
      <c r="M33" s="47" t="s">
        <v>27</v>
      </c>
    </row>
    <row r="34" spans="1:13" s="39" customFormat="1" ht="18.75">
      <c r="A34" s="40"/>
      <c r="B34" s="52" t="s">
        <v>66</v>
      </c>
      <c r="C34" s="49"/>
      <c r="D34" s="49"/>
      <c r="E34" s="49"/>
      <c r="F34" s="47" t="s">
        <v>27</v>
      </c>
      <c r="G34" s="47" t="s">
        <v>27</v>
      </c>
      <c r="H34" s="47" t="s">
        <v>27</v>
      </c>
      <c r="I34" s="47" t="s">
        <v>27</v>
      </c>
      <c r="J34" s="47" t="s">
        <v>27</v>
      </c>
      <c r="K34" s="42"/>
      <c r="L34" s="47" t="s">
        <v>27</v>
      </c>
      <c r="M34" s="47" t="s">
        <v>27</v>
      </c>
    </row>
    <row r="35" spans="1:13" s="39" customFormat="1" ht="18.75">
      <c r="A35" s="40"/>
      <c r="B35" s="53" t="s">
        <v>26</v>
      </c>
      <c r="C35" s="41"/>
      <c r="D35" s="41"/>
      <c r="E35" s="41"/>
      <c r="F35" s="41"/>
      <c r="G35" s="45"/>
      <c r="H35" s="60"/>
      <c r="I35" s="60"/>
      <c r="J35" s="60"/>
      <c r="K35" s="42"/>
      <c r="L35" s="60"/>
      <c r="M35" s="60"/>
    </row>
    <row r="36" spans="1:16" ht="18.75">
      <c r="A36" s="11"/>
      <c r="B36" s="12"/>
      <c r="C36" s="10"/>
      <c r="D36" s="10"/>
      <c r="E36" s="10"/>
      <c r="F36" s="10"/>
      <c r="G36" s="6"/>
      <c r="H36" s="39"/>
      <c r="I36" s="39"/>
      <c r="J36" s="39"/>
      <c r="K36" s="39"/>
      <c r="L36" s="39"/>
      <c r="M36" s="6"/>
      <c r="N36" s="6"/>
      <c r="O36" s="6"/>
      <c r="P36" s="5"/>
    </row>
    <row r="37" spans="8:12" ht="18.75">
      <c r="H37" s="9"/>
      <c r="I37" s="8"/>
      <c r="J37" s="8"/>
      <c r="K37" s="7"/>
      <c r="L37" s="6"/>
    </row>
  </sheetData>
  <sheetProtection/>
  <mergeCells count="21">
    <mergeCell ref="F18:F19"/>
    <mergeCell ref="G18:G19"/>
    <mergeCell ref="B1:D1"/>
    <mergeCell ref="M1:P3"/>
    <mergeCell ref="B6:P6"/>
    <mergeCell ref="B8:B9"/>
    <mergeCell ref="C8:C9"/>
    <mergeCell ref="I8:I9"/>
    <mergeCell ref="D8:H8"/>
    <mergeCell ref="H18:H19"/>
    <mergeCell ref="I18:I19"/>
    <mergeCell ref="J18:J19"/>
    <mergeCell ref="L18:L19"/>
    <mergeCell ref="M18:M19"/>
    <mergeCell ref="K18:K19"/>
    <mergeCell ref="A18:A19"/>
    <mergeCell ref="B18:B19"/>
    <mergeCell ref="C18:C19"/>
    <mergeCell ref="D18:D19"/>
    <mergeCell ref="E18:E19"/>
    <mergeCell ref="B17:C17"/>
  </mergeCells>
  <printOptions/>
  <pageMargins left="0" right="0" top="0.32" bottom="0.32" header="0.31496062992125984" footer="0.31496062992125984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zoomScale="70" zoomScaleNormal="70" zoomScalePageLayoutView="70" workbookViewId="0" topLeftCell="B1">
      <selection activeCell="W1" sqref="W1:Z1"/>
    </sheetView>
  </sheetViews>
  <sheetFormatPr defaultColWidth="8.8515625" defaultRowHeight="15"/>
  <cols>
    <col min="1" max="1" width="8.8515625" style="0" customWidth="1"/>
    <col min="2" max="2" width="22.421875" style="0" customWidth="1"/>
    <col min="3" max="3" width="16.7109375" style="0" customWidth="1"/>
    <col min="4" max="4" width="18.421875" style="0" customWidth="1"/>
    <col min="5" max="5" width="15.421875" style="0" customWidth="1"/>
    <col min="6" max="6" width="14.7109375" style="0" customWidth="1"/>
    <col min="7" max="7" width="13.421875" style="0" customWidth="1"/>
    <col min="8" max="8" width="12.421875" style="0" customWidth="1"/>
    <col min="9" max="9" width="14.421875" style="0" customWidth="1"/>
    <col min="10" max="10" width="12.8515625" style="0" customWidth="1"/>
    <col min="11" max="11" width="15.421875" style="0" customWidth="1"/>
    <col min="12" max="12" width="14.421875" style="0" customWidth="1"/>
    <col min="13" max="13" width="13.00390625" style="0" customWidth="1"/>
    <col min="14" max="14" width="13.7109375" style="0" customWidth="1"/>
    <col min="15" max="15" width="17.28125" style="0" customWidth="1"/>
    <col min="16" max="16" width="15.28125" style="0" customWidth="1"/>
    <col min="17" max="17" width="11.28125" style="0" customWidth="1"/>
    <col min="18" max="18" width="12.421875" style="0" customWidth="1"/>
    <col min="19" max="19" width="17.421875" style="0" customWidth="1"/>
    <col min="20" max="20" width="13.8515625" style="0" customWidth="1"/>
    <col min="21" max="21" width="14.8515625" style="0" customWidth="1"/>
    <col min="22" max="22" width="13.421875" style="0" customWidth="1"/>
    <col min="23" max="23" width="17.8515625" style="0" customWidth="1"/>
    <col min="24" max="24" width="15.00390625" style="0" customWidth="1"/>
    <col min="25" max="25" width="14.421875" style="0" customWidth="1"/>
    <col min="26" max="26" width="12.421875" style="0" customWidth="1"/>
  </cols>
  <sheetData>
    <row r="1" spans="23:26" ht="80.25" customHeight="1">
      <c r="W1" s="310" t="s">
        <v>65</v>
      </c>
      <c r="X1" s="310"/>
      <c r="Y1" s="310"/>
      <c r="Z1" s="310"/>
    </row>
    <row r="2" spans="1:26" ht="68.25" customHeight="1">
      <c r="A2" s="311" t="s">
        <v>17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</row>
    <row r="3" spans="1:26" ht="37.5" customHeight="1">
      <c r="A3" s="312" t="s">
        <v>0</v>
      </c>
      <c r="B3" s="312" t="s">
        <v>1</v>
      </c>
      <c r="C3" s="308" t="s">
        <v>2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09"/>
      <c r="O3" s="308" t="s">
        <v>3</v>
      </c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09"/>
    </row>
    <row r="4" spans="1:26" ht="29.25" customHeight="1">
      <c r="A4" s="313"/>
      <c r="B4" s="313"/>
      <c r="C4" s="308" t="s">
        <v>9</v>
      </c>
      <c r="D4" s="315"/>
      <c r="E4" s="315"/>
      <c r="F4" s="309"/>
      <c r="G4" s="308" t="s">
        <v>10</v>
      </c>
      <c r="H4" s="315"/>
      <c r="I4" s="315"/>
      <c r="J4" s="309"/>
      <c r="K4" s="308" t="s">
        <v>11</v>
      </c>
      <c r="L4" s="315"/>
      <c r="M4" s="315"/>
      <c r="N4" s="309"/>
      <c r="O4" s="308" t="s">
        <v>12</v>
      </c>
      <c r="P4" s="315"/>
      <c r="Q4" s="315"/>
      <c r="R4" s="309"/>
      <c r="S4" s="308" t="s">
        <v>9</v>
      </c>
      <c r="T4" s="315"/>
      <c r="U4" s="315"/>
      <c r="V4" s="309"/>
      <c r="W4" s="308" t="s">
        <v>10</v>
      </c>
      <c r="X4" s="315"/>
      <c r="Y4" s="315"/>
      <c r="Z4" s="309"/>
    </row>
    <row r="5" spans="1:26" ht="121.5" customHeight="1">
      <c r="A5" s="313"/>
      <c r="B5" s="313"/>
      <c r="C5" s="308" t="s">
        <v>25</v>
      </c>
      <c r="D5" s="309"/>
      <c r="E5" s="308" t="s">
        <v>21</v>
      </c>
      <c r="F5" s="309"/>
      <c r="G5" s="308" t="s">
        <v>25</v>
      </c>
      <c r="H5" s="309"/>
      <c r="I5" s="308" t="s">
        <v>22</v>
      </c>
      <c r="J5" s="309"/>
      <c r="K5" s="308" t="s">
        <v>25</v>
      </c>
      <c r="L5" s="309"/>
      <c r="M5" s="308" t="s">
        <v>23</v>
      </c>
      <c r="N5" s="309"/>
      <c r="O5" s="308" t="s">
        <v>25</v>
      </c>
      <c r="P5" s="309"/>
      <c r="Q5" s="308" t="s">
        <v>24</v>
      </c>
      <c r="R5" s="309"/>
      <c r="S5" s="308" t="s">
        <v>25</v>
      </c>
      <c r="T5" s="309"/>
      <c r="U5" s="308" t="s">
        <v>18</v>
      </c>
      <c r="V5" s="309"/>
      <c r="W5" s="308" t="s">
        <v>25</v>
      </c>
      <c r="X5" s="309"/>
      <c r="Y5" s="308" t="s">
        <v>19</v>
      </c>
      <c r="Z5" s="309"/>
    </row>
    <row r="6" spans="1:26" ht="63.75" customHeight="1">
      <c r="A6" s="314"/>
      <c r="B6" s="314"/>
      <c r="C6" s="3" t="s">
        <v>15</v>
      </c>
      <c r="D6" s="3" t="s">
        <v>16</v>
      </c>
      <c r="E6" s="3" t="s">
        <v>20</v>
      </c>
      <c r="F6" s="3" t="s">
        <v>14</v>
      </c>
      <c r="G6" s="3" t="s">
        <v>15</v>
      </c>
      <c r="H6" s="3" t="s">
        <v>16</v>
      </c>
      <c r="I6" s="3" t="s">
        <v>20</v>
      </c>
      <c r="J6" s="3" t="s">
        <v>14</v>
      </c>
      <c r="K6" s="3" t="s">
        <v>15</v>
      </c>
      <c r="L6" s="3" t="s">
        <v>16</v>
      </c>
      <c r="M6" s="3" t="s">
        <v>20</v>
      </c>
      <c r="N6" s="3" t="s">
        <v>14</v>
      </c>
      <c r="O6" s="3" t="s">
        <v>15</v>
      </c>
      <c r="P6" s="3" t="s">
        <v>16</v>
      </c>
      <c r="Q6" s="3" t="s">
        <v>20</v>
      </c>
      <c r="R6" s="3" t="s">
        <v>14</v>
      </c>
      <c r="S6" s="3" t="s">
        <v>15</v>
      </c>
      <c r="T6" s="3" t="s">
        <v>16</v>
      </c>
      <c r="U6" s="3" t="s">
        <v>20</v>
      </c>
      <c r="V6" s="3" t="s">
        <v>14</v>
      </c>
      <c r="W6" s="3" t="s">
        <v>15</v>
      </c>
      <c r="X6" s="3" t="s">
        <v>16</v>
      </c>
      <c r="Y6" s="3" t="s">
        <v>20</v>
      </c>
      <c r="Z6" s="3" t="s">
        <v>14</v>
      </c>
    </row>
    <row r="7" spans="1:26" ht="35.25" customHeight="1">
      <c r="A7" s="2"/>
      <c r="B7" s="2"/>
      <c r="C7" s="3" t="s">
        <v>13</v>
      </c>
      <c r="D7" s="3" t="s">
        <v>13</v>
      </c>
      <c r="E7" s="3" t="s">
        <v>5</v>
      </c>
      <c r="F7" s="3" t="s">
        <v>4</v>
      </c>
      <c r="G7" s="3" t="s">
        <v>13</v>
      </c>
      <c r="H7" s="3" t="s">
        <v>13</v>
      </c>
      <c r="I7" s="3" t="s">
        <v>5</v>
      </c>
      <c r="J7" s="3" t="s">
        <v>4</v>
      </c>
      <c r="K7" s="3" t="s">
        <v>13</v>
      </c>
      <c r="L7" s="3" t="s">
        <v>13</v>
      </c>
      <c r="M7" s="3" t="s">
        <v>5</v>
      </c>
      <c r="N7" s="3" t="s">
        <v>4</v>
      </c>
      <c r="O7" s="3" t="s">
        <v>13</v>
      </c>
      <c r="P7" s="3" t="s">
        <v>13</v>
      </c>
      <c r="Q7" s="3" t="s">
        <v>5</v>
      </c>
      <c r="R7" s="3" t="s">
        <v>4</v>
      </c>
      <c r="S7" s="3" t="s">
        <v>13</v>
      </c>
      <c r="T7" s="3" t="s">
        <v>13</v>
      </c>
      <c r="U7" s="3" t="s">
        <v>5</v>
      </c>
      <c r="V7" s="3" t="s">
        <v>4</v>
      </c>
      <c r="W7" s="3" t="s">
        <v>13</v>
      </c>
      <c r="X7" s="3" t="s">
        <v>13</v>
      </c>
      <c r="Y7" s="3" t="s">
        <v>5</v>
      </c>
      <c r="Z7" s="3" t="s">
        <v>4</v>
      </c>
    </row>
    <row r="8" spans="1:26" ht="21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</row>
    <row r="9" spans="1:26" ht="48" customHeight="1">
      <c r="A9" s="1"/>
      <c r="B9" s="1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</sheetData>
  <sheetProtection/>
  <mergeCells count="24">
    <mergeCell ref="W4:Z4"/>
    <mergeCell ref="O3:Z3"/>
    <mergeCell ref="S4:V4"/>
    <mergeCell ref="S5:T5"/>
    <mergeCell ref="W5:X5"/>
    <mergeCell ref="O5:P5"/>
    <mergeCell ref="O4:R4"/>
    <mergeCell ref="Q5:R5"/>
    <mergeCell ref="W1:Z1"/>
    <mergeCell ref="A2:Z2"/>
    <mergeCell ref="A3:A6"/>
    <mergeCell ref="B3:B6"/>
    <mergeCell ref="C4:F4"/>
    <mergeCell ref="G4:J4"/>
    <mergeCell ref="K4:N4"/>
    <mergeCell ref="C3:N3"/>
    <mergeCell ref="E5:F5"/>
    <mergeCell ref="I5:J5"/>
    <mergeCell ref="M5:N5"/>
    <mergeCell ref="Y5:Z5"/>
    <mergeCell ref="U5:V5"/>
    <mergeCell ref="C5:D5"/>
    <mergeCell ref="G5:H5"/>
    <mergeCell ref="K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="75" zoomScaleNormal="75" zoomScaleSheetLayoutView="75" zoomScalePageLayoutView="75" workbookViewId="0" topLeftCell="A4">
      <selection activeCell="C27" sqref="C27"/>
    </sheetView>
  </sheetViews>
  <sheetFormatPr defaultColWidth="8.8515625" defaultRowHeight="15"/>
  <cols>
    <col min="1" max="1" width="5.421875" style="4" customWidth="1"/>
    <col min="2" max="2" width="48.8515625" style="4" customWidth="1"/>
    <col min="3" max="3" width="18.140625" style="4" customWidth="1"/>
    <col min="4" max="4" width="16.28125" style="4" customWidth="1"/>
    <col min="5" max="5" width="16.57421875" style="4" customWidth="1"/>
    <col min="6" max="6" width="17.28125" style="4" customWidth="1"/>
    <col min="7" max="7" width="19.00390625" style="4" customWidth="1"/>
    <col min="8" max="8" width="15.421875" style="4" customWidth="1"/>
    <col min="9" max="9" width="17.28125" style="4" customWidth="1"/>
    <col min="10" max="10" width="21.8515625" style="4" customWidth="1"/>
    <col min="11" max="11" width="16.28125" style="4" customWidth="1"/>
    <col min="12" max="12" width="30.140625" style="4" customWidth="1"/>
    <col min="13" max="13" width="16.421875" style="4" customWidth="1"/>
    <col min="14" max="14" width="17.140625" style="4" customWidth="1"/>
    <col min="15" max="16" width="18.28125" style="4" customWidth="1"/>
    <col min="17" max="16384" width="8.8515625" style="4" customWidth="1"/>
  </cols>
  <sheetData>
    <row r="1" spans="2:16" ht="18" customHeight="1">
      <c r="B1" s="300"/>
      <c r="C1" s="300"/>
      <c r="D1" s="300"/>
      <c r="M1" s="291" t="s">
        <v>81</v>
      </c>
      <c r="N1" s="291"/>
      <c r="O1" s="291"/>
      <c r="P1" s="291"/>
    </row>
    <row r="2" spans="2:16" ht="31.5" customHeight="1">
      <c r="B2" s="61"/>
      <c r="C2" s="13"/>
      <c r="M2" s="291"/>
      <c r="N2" s="291"/>
      <c r="O2" s="291"/>
      <c r="P2" s="291"/>
    </row>
    <row r="3" spans="2:16" ht="31.5" customHeight="1">
      <c r="B3" s="61"/>
      <c r="C3" s="13"/>
      <c r="K3" s="30"/>
      <c r="L3" s="30"/>
      <c r="M3" s="291"/>
      <c r="N3" s="291"/>
      <c r="O3" s="291"/>
      <c r="P3" s="291"/>
    </row>
    <row r="4" spans="2:16" ht="31.5" customHeight="1">
      <c r="B4" s="32"/>
      <c r="C4" s="31"/>
      <c r="K4" s="30"/>
      <c r="L4" s="30"/>
      <c r="M4" s="30"/>
      <c r="N4" s="30"/>
      <c r="O4" s="13"/>
      <c r="P4" s="13"/>
    </row>
    <row r="5" ht="9" customHeight="1">
      <c r="B5" s="29"/>
    </row>
    <row r="6" spans="2:16" ht="74.25" customHeight="1">
      <c r="B6" s="301" t="s">
        <v>83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</row>
    <row r="7" spans="1:16" ht="30" customHeight="1">
      <c r="A7" s="54" t="s">
        <v>33</v>
      </c>
      <c r="B7" s="56" t="s">
        <v>67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5" ht="30" customHeight="1">
      <c r="A8" s="54"/>
      <c r="B8" s="292"/>
      <c r="C8" s="292" t="s">
        <v>72</v>
      </c>
      <c r="D8" s="297" t="s">
        <v>74</v>
      </c>
      <c r="E8" s="298"/>
      <c r="F8" s="298"/>
      <c r="G8" s="298"/>
      <c r="H8" s="299"/>
      <c r="I8" s="292" t="s">
        <v>92</v>
      </c>
      <c r="J8" s="292" t="s">
        <v>91</v>
      </c>
      <c r="K8" s="65"/>
      <c r="L8" s="65"/>
      <c r="M8" s="65"/>
      <c r="N8" s="65"/>
      <c r="O8" s="65"/>
    </row>
    <row r="9" spans="2:15" ht="52.5" customHeight="1">
      <c r="B9" s="292"/>
      <c r="C9" s="292"/>
      <c r="D9" s="57">
        <v>2013</v>
      </c>
      <c r="E9" s="62">
        <v>2014</v>
      </c>
      <c r="F9" s="62">
        <v>2015</v>
      </c>
      <c r="G9" s="62">
        <v>2016</v>
      </c>
      <c r="H9" s="62">
        <v>2017</v>
      </c>
      <c r="I9" s="292"/>
      <c r="J9" s="292"/>
      <c r="K9" s="65"/>
      <c r="L9" s="65"/>
      <c r="M9" s="65"/>
      <c r="N9" s="65"/>
      <c r="O9" s="65"/>
    </row>
    <row r="10" spans="2:15" ht="30.75" customHeight="1">
      <c r="B10" s="62" t="s">
        <v>93</v>
      </c>
      <c r="C10" s="62">
        <f>SUM(E10:H10)</f>
        <v>0</v>
      </c>
      <c r="D10" s="57"/>
      <c r="E10" s="62"/>
      <c r="F10" s="62"/>
      <c r="G10" s="62"/>
      <c r="H10" s="62"/>
      <c r="I10" s="62"/>
      <c r="J10" s="62"/>
      <c r="K10" s="65"/>
      <c r="L10" s="65"/>
      <c r="M10" s="65"/>
      <c r="N10" s="65"/>
      <c r="O10" s="65"/>
    </row>
    <row r="11" spans="2:15" ht="30.75" customHeight="1">
      <c r="B11" s="62" t="s">
        <v>76</v>
      </c>
      <c r="C11" s="62"/>
      <c r="D11" s="57"/>
      <c r="E11" s="62">
        <f>SUM(E13:E16)</f>
        <v>0</v>
      </c>
      <c r="F11" s="62">
        <f>SUM(F13:F16)</f>
        <v>0</v>
      </c>
      <c r="G11" s="62">
        <f>SUM(G13:G16)</f>
        <v>0</v>
      </c>
      <c r="H11" s="62">
        <f>SUM(H13:H16)</f>
        <v>0</v>
      </c>
      <c r="I11" s="62"/>
      <c r="J11" s="62"/>
      <c r="K11" s="65"/>
      <c r="L11" s="65"/>
      <c r="M11" s="65"/>
      <c r="N11" s="65"/>
      <c r="O11" s="65"/>
    </row>
    <row r="12" spans="2:15" ht="43.5" customHeight="1">
      <c r="B12" s="62" t="s">
        <v>79</v>
      </c>
      <c r="C12" s="62"/>
      <c r="D12" s="57"/>
      <c r="E12" s="62" t="e">
        <f>E11/E10*100</f>
        <v>#DIV/0!</v>
      </c>
      <c r="F12" s="62" t="e">
        <f>F11/F10*100</f>
        <v>#DIV/0!</v>
      </c>
      <c r="G12" s="62" t="e">
        <f>G11/G10*100</f>
        <v>#DIV/0!</v>
      </c>
      <c r="H12" s="62" t="e">
        <f>H11/H10*100</f>
        <v>#DIV/0!</v>
      </c>
      <c r="I12" s="62"/>
      <c r="J12" s="62"/>
      <c r="K12" s="65"/>
      <c r="L12" s="65"/>
      <c r="M12" s="65"/>
      <c r="N12" s="65"/>
      <c r="O12" s="65"/>
    </row>
    <row r="13" spans="2:15" ht="27" customHeight="1">
      <c r="B13" s="62" t="s">
        <v>94</v>
      </c>
      <c r="C13" s="62"/>
      <c r="D13" s="57"/>
      <c r="E13" s="62"/>
      <c r="F13" s="62"/>
      <c r="G13" s="62"/>
      <c r="H13" s="62"/>
      <c r="I13" s="62">
        <f>C13-D13-E13-F13-G13-H13</f>
        <v>0</v>
      </c>
      <c r="J13" s="62">
        <f>I13</f>
        <v>0</v>
      </c>
      <c r="K13" s="65"/>
      <c r="L13" s="65"/>
      <c r="M13" s="65"/>
      <c r="N13" s="65"/>
      <c r="O13" s="65"/>
    </row>
    <row r="14" spans="2:15" ht="22.5" customHeight="1">
      <c r="B14" s="62" t="s">
        <v>95</v>
      </c>
      <c r="C14" s="62"/>
      <c r="D14" s="57"/>
      <c r="E14" s="62"/>
      <c r="F14" s="62"/>
      <c r="G14" s="62"/>
      <c r="H14" s="62"/>
      <c r="I14" s="62">
        <f>C14-D14-E14-F14-G14-H14</f>
        <v>0</v>
      </c>
      <c r="J14" s="62">
        <f>D22</f>
        <v>0</v>
      </c>
      <c r="K14" s="59">
        <f>I14-J14</f>
        <v>0</v>
      </c>
      <c r="L14" s="65"/>
      <c r="M14" s="65"/>
      <c r="N14" s="65"/>
      <c r="O14" s="65"/>
    </row>
    <row r="15" spans="2:15" ht="27" customHeight="1">
      <c r="B15" s="62" t="s">
        <v>96</v>
      </c>
      <c r="C15" s="62"/>
      <c r="D15" s="57"/>
      <c r="E15" s="62"/>
      <c r="F15" s="62"/>
      <c r="G15" s="62"/>
      <c r="H15" s="62"/>
      <c r="I15" s="62">
        <f>C15-D15-E15-F15-G15-H15</f>
        <v>0</v>
      </c>
      <c r="J15" s="62">
        <f>D27</f>
        <v>0</v>
      </c>
      <c r="K15" s="59">
        <f>I15-J15</f>
        <v>0</v>
      </c>
      <c r="L15" s="65"/>
      <c r="M15" s="65"/>
      <c r="N15" s="65"/>
      <c r="O15" s="65"/>
    </row>
    <row r="16" spans="2:15" ht="21.75" customHeight="1">
      <c r="B16" s="62" t="s">
        <v>97</v>
      </c>
      <c r="C16" s="62"/>
      <c r="D16" s="57"/>
      <c r="E16" s="62"/>
      <c r="F16" s="62"/>
      <c r="G16" s="62"/>
      <c r="H16" s="62"/>
      <c r="I16" s="62">
        <f>C16-D16-E16-F16-G16-H16</f>
        <v>0</v>
      </c>
      <c r="J16" s="62">
        <f>D32</f>
        <v>0</v>
      </c>
      <c r="K16" s="59">
        <f>I16-J16</f>
        <v>0</v>
      </c>
      <c r="L16" s="65"/>
      <c r="M16" s="65"/>
      <c r="N16" s="65"/>
      <c r="O16" s="65"/>
    </row>
    <row r="17" spans="1:16" ht="21.75" customHeight="1">
      <c r="A17" s="4" t="s">
        <v>32</v>
      </c>
      <c r="B17" s="293" t="s">
        <v>75</v>
      </c>
      <c r="C17" s="293"/>
      <c r="D17" s="59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3" ht="24" customHeight="1">
      <c r="A18" s="282" t="s">
        <v>48</v>
      </c>
      <c r="B18" s="285" t="s">
        <v>131</v>
      </c>
      <c r="C18" s="288" t="s">
        <v>47</v>
      </c>
      <c r="D18" s="288" t="s">
        <v>46</v>
      </c>
      <c r="E18" s="288" t="s">
        <v>45</v>
      </c>
      <c r="F18" s="318" t="s">
        <v>57</v>
      </c>
      <c r="G18" s="318" t="s">
        <v>58</v>
      </c>
      <c r="H18" s="316" t="s">
        <v>62</v>
      </c>
      <c r="I18" s="316" t="s">
        <v>63</v>
      </c>
      <c r="J18" s="316" t="s">
        <v>56</v>
      </c>
      <c r="K18" s="306" t="s">
        <v>130</v>
      </c>
      <c r="L18" s="304" t="s">
        <v>55</v>
      </c>
      <c r="M18" s="304" t="s">
        <v>61</v>
      </c>
    </row>
    <row r="19" spans="1:13" ht="88.5" customHeight="1">
      <c r="A19" s="284"/>
      <c r="B19" s="287"/>
      <c r="C19" s="290"/>
      <c r="D19" s="290"/>
      <c r="E19" s="290"/>
      <c r="F19" s="319"/>
      <c r="G19" s="319"/>
      <c r="H19" s="317"/>
      <c r="I19" s="317"/>
      <c r="J19" s="317"/>
      <c r="K19" s="307"/>
      <c r="L19" s="305"/>
      <c r="M19" s="305"/>
    </row>
    <row r="20" spans="1:13" ht="19.5" customHeight="1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80">
        <v>6</v>
      </c>
      <c r="G20" s="80">
        <v>7</v>
      </c>
      <c r="H20" s="80">
        <v>8</v>
      </c>
      <c r="I20" s="80">
        <v>9</v>
      </c>
      <c r="J20" s="80">
        <v>10</v>
      </c>
      <c r="K20" s="16">
        <v>11</v>
      </c>
      <c r="L20" s="19">
        <v>12</v>
      </c>
      <c r="M20" s="19">
        <v>13</v>
      </c>
    </row>
    <row r="21" spans="1:13" ht="37.5" customHeight="1">
      <c r="A21" s="24"/>
      <c r="B21" s="27" t="s">
        <v>31</v>
      </c>
      <c r="C21" s="63"/>
      <c r="D21" s="49"/>
      <c r="E21" s="63"/>
      <c r="F21" s="81"/>
      <c r="G21" s="81"/>
      <c r="H21" s="81"/>
      <c r="I21" s="81"/>
      <c r="J21" s="81"/>
      <c r="K21" s="16"/>
      <c r="L21" s="63" t="s">
        <v>27</v>
      </c>
      <c r="M21" s="72" t="s">
        <v>27</v>
      </c>
    </row>
    <row r="22" spans="1:13" ht="20.25">
      <c r="A22" s="20"/>
      <c r="B22" s="51" t="s">
        <v>84</v>
      </c>
      <c r="C22" s="49">
        <f>SUM(C23:C26)</f>
        <v>0</v>
      </c>
      <c r="D22" s="49">
        <f>SUM(D23:D26)</f>
        <v>0</v>
      </c>
      <c r="E22" s="49">
        <f>SUM(E23:E26)</f>
        <v>0</v>
      </c>
      <c r="F22" s="81"/>
      <c r="G22" s="81"/>
      <c r="H22" s="81"/>
      <c r="I22" s="81"/>
      <c r="J22" s="81"/>
      <c r="K22" s="16"/>
      <c r="L22" s="63" t="s">
        <v>27</v>
      </c>
      <c r="M22" s="72" t="s">
        <v>27</v>
      </c>
    </row>
    <row r="23" spans="1:13" ht="18.75" customHeight="1">
      <c r="A23" s="19"/>
      <c r="B23" s="43" t="s">
        <v>87</v>
      </c>
      <c r="C23" s="50"/>
      <c r="D23" s="50"/>
      <c r="E23" s="50"/>
      <c r="F23" s="82"/>
      <c r="G23" s="82"/>
      <c r="H23" s="82"/>
      <c r="I23" s="82"/>
      <c r="J23" s="82"/>
      <c r="K23" s="99"/>
      <c r="L23" s="64"/>
      <c r="M23" s="69"/>
    </row>
    <row r="24" spans="1:13" ht="18.75" customHeight="1">
      <c r="A24" s="19"/>
      <c r="B24" s="43" t="s">
        <v>88</v>
      </c>
      <c r="C24" s="50"/>
      <c r="D24" s="50"/>
      <c r="E24" s="50"/>
      <c r="F24" s="82"/>
      <c r="G24" s="82"/>
      <c r="H24" s="82"/>
      <c r="I24" s="82"/>
      <c r="J24" s="82"/>
      <c r="K24" s="16"/>
      <c r="L24" s="64"/>
      <c r="M24" s="69"/>
    </row>
    <row r="25" spans="1:13" ht="18.75" customHeight="1">
      <c r="A25" s="19"/>
      <c r="B25" s="43" t="s">
        <v>89</v>
      </c>
      <c r="C25" s="50"/>
      <c r="D25" s="50"/>
      <c r="E25" s="50"/>
      <c r="F25" s="82"/>
      <c r="G25" s="82"/>
      <c r="H25" s="82"/>
      <c r="I25" s="82"/>
      <c r="J25" s="82"/>
      <c r="K25" s="16"/>
      <c r="L25" s="64"/>
      <c r="M25" s="69"/>
    </row>
    <row r="26" spans="1:13" ht="18.75" customHeight="1">
      <c r="A26" s="19"/>
      <c r="B26" s="43" t="s">
        <v>90</v>
      </c>
      <c r="C26" s="50"/>
      <c r="D26" s="50"/>
      <c r="E26" s="50"/>
      <c r="F26" s="82"/>
      <c r="G26" s="82"/>
      <c r="H26" s="82"/>
      <c r="I26" s="82"/>
      <c r="J26" s="82"/>
      <c r="K26" s="99"/>
      <c r="L26" s="64"/>
      <c r="M26" s="69"/>
    </row>
    <row r="27" spans="1:13" s="39" customFormat="1" ht="20.25">
      <c r="A27" s="40"/>
      <c r="B27" s="51" t="s">
        <v>85</v>
      </c>
      <c r="C27" s="49">
        <f>SUM(C28:C31)</f>
        <v>0</v>
      </c>
      <c r="D27" s="49">
        <f>SUM(D28:D31)</f>
        <v>0</v>
      </c>
      <c r="E27" s="49">
        <f>SUM(E28:E31)</f>
        <v>0</v>
      </c>
      <c r="F27" s="81"/>
      <c r="G27" s="81"/>
      <c r="H27" s="81"/>
      <c r="I27" s="81"/>
      <c r="J27" s="81"/>
      <c r="K27" s="16"/>
      <c r="L27" s="63" t="s">
        <v>27</v>
      </c>
      <c r="M27" s="72" t="s">
        <v>27</v>
      </c>
    </row>
    <row r="28" spans="1:13" s="39" customFormat="1" ht="18.75">
      <c r="A28" s="19"/>
      <c r="B28" s="43" t="s">
        <v>87</v>
      </c>
      <c r="C28" s="49"/>
      <c r="D28" s="49"/>
      <c r="E28" s="49"/>
      <c r="F28" s="81"/>
      <c r="G28" s="81"/>
      <c r="H28" s="81"/>
      <c r="I28" s="81"/>
      <c r="J28" s="81"/>
      <c r="K28" s="16"/>
      <c r="L28" s="63"/>
      <c r="M28" s="72"/>
    </row>
    <row r="29" spans="1:13" s="39" customFormat="1" ht="18.75">
      <c r="A29" s="19"/>
      <c r="B29" s="43" t="s">
        <v>88</v>
      </c>
      <c r="C29" s="49"/>
      <c r="D29" s="49"/>
      <c r="E29" s="49"/>
      <c r="F29" s="81"/>
      <c r="G29" s="81"/>
      <c r="H29" s="81"/>
      <c r="I29" s="81"/>
      <c r="J29" s="81"/>
      <c r="K29" s="42"/>
      <c r="L29" s="63"/>
      <c r="M29" s="72"/>
    </row>
    <row r="30" spans="1:13" s="39" customFormat="1" ht="18.75">
      <c r="A30" s="19"/>
      <c r="B30" s="43" t="s">
        <v>89</v>
      </c>
      <c r="C30" s="63"/>
      <c r="D30" s="63"/>
      <c r="E30" s="63"/>
      <c r="F30" s="81"/>
      <c r="G30" s="81"/>
      <c r="H30" s="81"/>
      <c r="I30" s="81"/>
      <c r="J30" s="81"/>
      <c r="K30" s="42"/>
      <c r="L30" s="63"/>
      <c r="M30" s="72"/>
    </row>
    <row r="31" spans="1:16" ht="18.75">
      <c r="A31" s="19"/>
      <c r="B31" s="43" t="s">
        <v>90</v>
      </c>
      <c r="C31" s="19"/>
      <c r="D31" s="19"/>
      <c r="E31" s="19"/>
      <c r="F31" s="80"/>
      <c r="G31" s="83"/>
      <c r="H31" s="84"/>
      <c r="I31" s="84"/>
      <c r="J31" s="84"/>
      <c r="K31" s="42"/>
      <c r="L31" s="60"/>
      <c r="M31" s="60"/>
      <c r="N31" s="6"/>
      <c r="O31" s="6"/>
      <c r="P31" s="5"/>
    </row>
    <row r="32" spans="1:13" ht="20.25">
      <c r="A32" s="40"/>
      <c r="B32" s="51" t="s">
        <v>86</v>
      </c>
      <c r="C32" s="49">
        <f>SUM(C33:C36)</f>
        <v>0</v>
      </c>
      <c r="D32" s="49">
        <f>SUM(D33:D36)</f>
        <v>0</v>
      </c>
      <c r="E32" s="49">
        <f>SUM(E33:E36)</f>
        <v>0</v>
      </c>
      <c r="F32" s="84"/>
      <c r="G32" s="84"/>
      <c r="H32" s="84"/>
      <c r="I32" s="84"/>
      <c r="J32" s="84"/>
      <c r="K32" s="42"/>
      <c r="L32" s="63" t="s">
        <v>27</v>
      </c>
      <c r="M32" s="72" t="s">
        <v>27</v>
      </c>
    </row>
    <row r="33" spans="1:13" ht="18.75">
      <c r="A33" s="19"/>
      <c r="B33" s="43" t="s">
        <v>87</v>
      </c>
      <c r="C33" s="67"/>
      <c r="D33" s="67"/>
      <c r="E33" s="67"/>
      <c r="F33" s="84"/>
      <c r="G33" s="84"/>
      <c r="H33" s="84"/>
      <c r="I33" s="84"/>
      <c r="J33" s="84"/>
      <c r="K33" s="42"/>
      <c r="L33" s="67"/>
      <c r="M33" s="71"/>
    </row>
    <row r="34" spans="1:13" ht="18.75">
      <c r="A34" s="19"/>
      <c r="B34" s="43" t="s">
        <v>88</v>
      </c>
      <c r="C34" s="67"/>
      <c r="D34" s="67"/>
      <c r="E34" s="67"/>
      <c r="F34" s="84"/>
      <c r="G34" s="84"/>
      <c r="H34" s="84"/>
      <c r="I34" s="84"/>
      <c r="J34" s="84"/>
      <c r="K34" s="42"/>
      <c r="L34" s="67"/>
      <c r="M34" s="71"/>
    </row>
    <row r="35" spans="1:13" ht="18.75">
      <c r="A35" s="19"/>
      <c r="B35" s="43" t="s">
        <v>89</v>
      </c>
      <c r="C35" s="67"/>
      <c r="D35" s="67"/>
      <c r="E35" s="67"/>
      <c r="F35" s="84"/>
      <c r="G35" s="84"/>
      <c r="H35" s="84"/>
      <c r="I35" s="84"/>
      <c r="J35" s="84"/>
      <c r="K35" s="42"/>
      <c r="L35" s="67"/>
      <c r="M35" s="71"/>
    </row>
    <row r="36" spans="1:13" ht="18.75">
      <c r="A36" s="19"/>
      <c r="B36" s="43" t="s">
        <v>90</v>
      </c>
      <c r="C36" s="67"/>
      <c r="D36" s="67"/>
      <c r="E36" s="67"/>
      <c r="F36" s="84"/>
      <c r="G36" s="84"/>
      <c r="H36" s="84"/>
      <c r="I36" s="84"/>
      <c r="J36" s="84"/>
      <c r="K36" s="15"/>
      <c r="L36" s="67"/>
      <c r="M36" s="71"/>
    </row>
    <row r="37" ht="18.75">
      <c r="J37" s="85"/>
    </row>
  </sheetData>
  <sheetProtection/>
  <mergeCells count="22">
    <mergeCell ref="B1:D1"/>
    <mergeCell ref="M1:P3"/>
    <mergeCell ref="B6:P6"/>
    <mergeCell ref="B8:B9"/>
    <mergeCell ref="C8:C9"/>
    <mergeCell ref="D8:H8"/>
    <mergeCell ref="H18:H19"/>
    <mergeCell ref="I18:I19"/>
    <mergeCell ref="M18:M19"/>
    <mergeCell ref="K18:K19"/>
    <mergeCell ref="B17:C17"/>
    <mergeCell ref="L18:L19"/>
    <mergeCell ref="J18:J19"/>
    <mergeCell ref="E18:E19"/>
    <mergeCell ref="I8:I9"/>
    <mergeCell ref="A18:A19"/>
    <mergeCell ref="B18:B19"/>
    <mergeCell ref="C18:C19"/>
    <mergeCell ref="D18:D19"/>
    <mergeCell ref="J8:J9"/>
    <mergeCell ref="F18:F19"/>
    <mergeCell ref="G18:G19"/>
  </mergeCells>
  <conditionalFormatting sqref="K14:K16">
    <cfRule type="cellIs" priority="1" dxfId="1" operator="equal">
      <formula>0</formula>
    </cfRule>
    <cfRule type="cellIs" priority="2" dxfId="0" operator="notEqual">
      <formula>0</formula>
    </cfRule>
  </conditionalFormatting>
  <printOptions/>
  <pageMargins left="0" right="0" top="0.32" bottom="0.32" header="0.31496062992125984" footer="0.31496062992125984"/>
  <pageSetup fitToHeight="0" fitToWidth="1" horizontalDpi="600" verticalDpi="600" orientation="landscape" paperSize="9" scale="46" r:id="rId1"/>
  <ignoredErrors>
    <ignoredError sqref="E12:H1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J13" sqref="J13:J17"/>
    </sheetView>
  </sheetViews>
  <sheetFormatPr defaultColWidth="9.140625" defaultRowHeight="15"/>
  <cols>
    <col min="1" max="1" width="7.140625" style="0" customWidth="1"/>
    <col min="2" max="2" width="39.00390625" style="0" customWidth="1"/>
    <col min="3" max="3" width="13.00390625" style="0" customWidth="1"/>
    <col min="14" max="14" width="18.7109375" style="0" customWidth="1"/>
  </cols>
  <sheetData>
    <row r="1" spans="1:2" ht="27" customHeight="1">
      <c r="A1" s="326" t="s">
        <v>127</v>
      </c>
      <c r="B1" s="326"/>
    </row>
    <row r="2" spans="1:14" ht="52.5" customHeight="1">
      <c r="A2" s="311" t="s">
        <v>126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21" customHeight="1">
      <c r="A3" s="320" t="s">
        <v>98</v>
      </c>
      <c r="B3" s="320" t="s">
        <v>99</v>
      </c>
      <c r="C3" s="330" t="s">
        <v>124</v>
      </c>
      <c r="D3" s="323">
        <v>2013</v>
      </c>
      <c r="E3" s="324"/>
      <c r="F3" s="323">
        <v>2014</v>
      </c>
      <c r="G3" s="324"/>
      <c r="H3" s="323">
        <v>2015</v>
      </c>
      <c r="I3" s="324"/>
      <c r="J3" s="323">
        <v>2016</v>
      </c>
      <c r="K3" s="324"/>
      <c r="L3" s="323">
        <v>2017</v>
      </c>
      <c r="M3" s="324"/>
      <c r="N3" s="330" t="s">
        <v>125</v>
      </c>
    </row>
    <row r="4" spans="1:14" ht="40.5" customHeight="1">
      <c r="A4" s="321"/>
      <c r="B4" s="321"/>
      <c r="C4" s="331"/>
      <c r="D4" s="94" t="s">
        <v>122</v>
      </c>
      <c r="E4" s="94" t="s">
        <v>123</v>
      </c>
      <c r="F4" s="94" t="s">
        <v>122</v>
      </c>
      <c r="G4" s="94" t="s">
        <v>123</v>
      </c>
      <c r="H4" s="94" t="s">
        <v>122</v>
      </c>
      <c r="I4" s="95" t="s">
        <v>123</v>
      </c>
      <c r="J4" s="95" t="s">
        <v>122</v>
      </c>
      <c r="K4" s="95" t="s">
        <v>123</v>
      </c>
      <c r="L4" s="95" t="s">
        <v>122</v>
      </c>
      <c r="M4" s="95" t="s">
        <v>123</v>
      </c>
      <c r="N4" s="332"/>
    </row>
    <row r="5" spans="1:14" ht="25.5" customHeight="1">
      <c r="A5" s="322"/>
      <c r="B5" s="322"/>
      <c r="C5" s="94" t="s">
        <v>5</v>
      </c>
      <c r="D5" s="94" t="s">
        <v>5</v>
      </c>
      <c r="E5" s="94" t="s">
        <v>5</v>
      </c>
      <c r="F5" s="94" t="s">
        <v>5</v>
      </c>
      <c r="G5" s="94" t="s">
        <v>5</v>
      </c>
      <c r="H5" s="94" t="s">
        <v>5</v>
      </c>
      <c r="I5" s="94" t="s">
        <v>5</v>
      </c>
      <c r="J5" s="94" t="s">
        <v>5</v>
      </c>
      <c r="K5" s="94" t="s">
        <v>5</v>
      </c>
      <c r="L5" s="94" t="s">
        <v>5</v>
      </c>
      <c r="M5" s="94" t="s">
        <v>5</v>
      </c>
      <c r="N5" s="331"/>
    </row>
    <row r="6" spans="1:14" ht="16.5" customHeight="1">
      <c r="A6" s="93"/>
      <c r="B6" s="88"/>
      <c r="C6" s="88"/>
      <c r="D6" s="92"/>
      <c r="E6" s="92"/>
      <c r="F6" s="92"/>
      <c r="G6" s="92"/>
      <c r="H6" s="92"/>
      <c r="I6" s="87"/>
      <c r="J6" s="87"/>
      <c r="K6" s="87"/>
      <c r="L6" s="87"/>
      <c r="M6" s="87"/>
      <c r="N6" s="87"/>
    </row>
    <row r="7" spans="1:14" ht="15.75">
      <c r="A7" s="86">
        <v>1</v>
      </c>
      <c r="B7" s="86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</row>
    <row r="8" spans="1:14" ht="15.75" customHeight="1">
      <c r="A8" s="327" t="s">
        <v>121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9"/>
    </row>
    <row r="9" spans="1:14" ht="15.75">
      <c r="A9" s="89">
        <v>1</v>
      </c>
      <c r="B9" s="90" t="s">
        <v>100</v>
      </c>
      <c r="C9" s="88"/>
      <c r="D9" s="92"/>
      <c r="E9" s="92"/>
      <c r="F9" s="92"/>
      <c r="G9" s="92"/>
      <c r="H9" s="92"/>
      <c r="I9" s="87"/>
      <c r="J9" s="87"/>
      <c r="K9" s="87"/>
      <c r="L9" s="87"/>
      <c r="M9" s="87"/>
      <c r="N9" s="87"/>
    </row>
    <row r="10" spans="1:14" ht="15.75">
      <c r="A10" s="89">
        <v>2</v>
      </c>
      <c r="B10" s="90" t="s">
        <v>101</v>
      </c>
      <c r="C10" s="88"/>
      <c r="D10" s="92"/>
      <c r="E10" s="92"/>
      <c r="F10" s="92"/>
      <c r="G10" s="92"/>
      <c r="H10" s="92"/>
      <c r="I10" s="87"/>
      <c r="J10" s="87"/>
      <c r="K10" s="87"/>
      <c r="L10" s="87"/>
      <c r="M10" s="87"/>
      <c r="N10" s="87"/>
    </row>
    <row r="11" spans="1:14" ht="15.75">
      <c r="A11" s="89">
        <v>3</v>
      </c>
      <c r="B11" s="90" t="s">
        <v>102</v>
      </c>
      <c r="C11" s="88"/>
      <c r="D11" s="92"/>
      <c r="E11" s="92"/>
      <c r="F11" s="92"/>
      <c r="G11" s="92"/>
      <c r="H11" s="92"/>
      <c r="I11" s="87"/>
      <c r="J11" s="87"/>
      <c r="K11" s="87"/>
      <c r="L11" s="87"/>
      <c r="M11" s="87"/>
      <c r="N11" s="87"/>
    </row>
    <row r="12" spans="1:14" ht="15.75">
      <c r="A12" s="89">
        <v>4</v>
      </c>
      <c r="B12" s="90" t="s">
        <v>103</v>
      </c>
      <c r="C12" s="88"/>
      <c r="D12" s="92"/>
      <c r="E12" s="92"/>
      <c r="F12" s="92"/>
      <c r="G12" s="92"/>
      <c r="H12" s="92"/>
      <c r="I12" s="87"/>
      <c r="J12" s="87"/>
      <c r="K12" s="87"/>
      <c r="L12" s="87"/>
      <c r="M12" s="87"/>
      <c r="N12" s="87"/>
    </row>
    <row r="13" spans="1:14" ht="15.75">
      <c r="A13" s="89">
        <v>5</v>
      </c>
      <c r="B13" s="91" t="s">
        <v>104</v>
      </c>
      <c r="C13" s="88"/>
      <c r="D13" s="92"/>
      <c r="E13" s="92"/>
      <c r="F13" s="92"/>
      <c r="G13" s="92"/>
      <c r="H13" s="92"/>
      <c r="I13" s="87"/>
      <c r="J13" s="87"/>
      <c r="K13" s="87"/>
      <c r="L13" s="87"/>
      <c r="M13" s="87"/>
      <c r="N13" s="87"/>
    </row>
    <row r="14" spans="1:14" ht="31.5">
      <c r="A14" s="89">
        <v>6</v>
      </c>
      <c r="B14" s="90" t="s">
        <v>105</v>
      </c>
      <c r="C14" s="88"/>
      <c r="D14" s="92"/>
      <c r="E14" s="92"/>
      <c r="F14" s="92"/>
      <c r="G14" s="92"/>
      <c r="H14" s="92"/>
      <c r="I14" s="87"/>
      <c r="J14" s="87"/>
      <c r="K14" s="87"/>
      <c r="L14" s="87"/>
      <c r="M14" s="87"/>
      <c r="N14" s="87"/>
    </row>
    <row r="15" spans="1:14" ht="15.75">
      <c r="A15" s="89">
        <v>7</v>
      </c>
      <c r="B15" s="90" t="s">
        <v>106</v>
      </c>
      <c r="C15" s="88"/>
      <c r="D15" s="92"/>
      <c r="E15" s="92"/>
      <c r="F15" s="92"/>
      <c r="G15" s="92"/>
      <c r="H15" s="92"/>
      <c r="I15" s="87"/>
      <c r="J15" s="87"/>
      <c r="K15" s="87"/>
      <c r="L15" s="87"/>
      <c r="M15" s="87"/>
      <c r="N15" s="87"/>
    </row>
    <row r="16" spans="1:14" ht="15.75">
      <c r="A16" s="89">
        <v>8</v>
      </c>
      <c r="B16" s="90" t="s">
        <v>107</v>
      </c>
      <c r="C16" s="88"/>
      <c r="D16" s="92"/>
      <c r="E16" s="92"/>
      <c r="F16" s="92"/>
      <c r="G16" s="92"/>
      <c r="H16" s="92"/>
      <c r="I16" s="87"/>
      <c r="J16" s="87"/>
      <c r="K16" s="87"/>
      <c r="L16" s="87"/>
      <c r="M16" s="87"/>
      <c r="N16" s="87"/>
    </row>
    <row r="17" spans="1:14" ht="15.75">
      <c r="A17" s="89">
        <v>9</v>
      </c>
      <c r="B17" s="90" t="s">
        <v>108</v>
      </c>
      <c r="C17" s="88"/>
      <c r="D17" s="92"/>
      <c r="E17" s="92"/>
      <c r="F17" s="92"/>
      <c r="G17" s="92"/>
      <c r="H17" s="92"/>
      <c r="I17" s="87"/>
      <c r="J17" s="87"/>
      <c r="K17" s="87"/>
      <c r="L17" s="87"/>
      <c r="M17" s="87"/>
      <c r="N17" s="87"/>
    </row>
    <row r="18" spans="1:14" ht="15.75">
      <c r="A18" s="89">
        <v>10</v>
      </c>
      <c r="B18" s="90" t="s">
        <v>109</v>
      </c>
      <c r="C18" s="88"/>
      <c r="D18" s="92"/>
      <c r="E18" s="92"/>
      <c r="F18" s="92"/>
      <c r="G18" s="92"/>
      <c r="H18" s="92"/>
      <c r="I18" s="87"/>
      <c r="J18" s="87"/>
      <c r="K18" s="87"/>
      <c r="L18" s="87"/>
      <c r="M18" s="87"/>
      <c r="N18" s="87"/>
    </row>
    <row r="19" spans="1:14" ht="15.75">
      <c r="A19" s="89">
        <v>11</v>
      </c>
      <c r="B19" s="90" t="s">
        <v>110</v>
      </c>
      <c r="C19" s="88"/>
      <c r="D19" s="92"/>
      <c r="E19" s="92"/>
      <c r="F19" s="92"/>
      <c r="G19" s="92"/>
      <c r="H19" s="92"/>
      <c r="I19" s="87"/>
      <c r="J19" s="87"/>
      <c r="K19" s="87"/>
      <c r="L19" s="87"/>
      <c r="M19" s="87"/>
      <c r="N19" s="87"/>
    </row>
    <row r="20" spans="1:14" ht="15.75">
      <c r="A20" s="89">
        <v>12</v>
      </c>
      <c r="B20" s="90" t="s">
        <v>111</v>
      </c>
      <c r="C20" s="88"/>
      <c r="D20" s="92"/>
      <c r="E20" s="92"/>
      <c r="F20" s="92"/>
      <c r="G20" s="92"/>
      <c r="H20" s="92"/>
      <c r="I20" s="87"/>
      <c r="J20" s="87"/>
      <c r="K20" s="87"/>
      <c r="L20" s="87"/>
      <c r="M20" s="87"/>
      <c r="N20" s="87"/>
    </row>
    <row r="21" spans="1:14" ht="15.75">
      <c r="A21" s="89">
        <v>13</v>
      </c>
      <c r="B21" s="90" t="s">
        <v>112</v>
      </c>
      <c r="C21" s="88"/>
      <c r="D21" s="92"/>
      <c r="E21" s="92"/>
      <c r="F21" s="92"/>
      <c r="G21" s="92"/>
      <c r="H21" s="92"/>
      <c r="I21" s="87"/>
      <c r="J21" s="87"/>
      <c r="K21" s="87"/>
      <c r="L21" s="87"/>
      <c r="M21" s="87"/>
      <c r="N21" s="87"/>
    </row>
    <row r="22" spans="1:14" ht="15.75">
      <c r="A22" s="89">
        <v>14</v>
      </c>
      <c r="B22" s="90" t="s">
        <v>113</v>
      </c>
      <c r="C22" s="88"/>
      <c r="D22" s="92"/>
      <c r="E22" s="92"/>
      <c r="F22" s="92"/>
      <c r="G22" s="92"/>
      <c r="H22" s="92"/>
      <c r="I22" s="87"/>
      <c r="J22" s="87"/>
      <c r="K22" s="87"/>
      <c r="L22" s="87"/>
      <c r="M22" s="87"/>
      <c r="N22" s="87"/>
    </row>
    <row r="23" spans="1:14" ht="15.75">
      <c r="A23" s="89">
        <v>15</v>
      </c>
      <c r="B23" s="90" t="s">
        <v>114</v>
      </c>
      <c r="C23" s="88"/>
      <c r="D23" s="92"/>
      <c r="E23" s="92"/>
      <c r="F23" s="92"/>
      <c r="G23" s="92"/>
      <c r="H23" s="92"/>
      <c r="I23" s="87"/>
      <c r="J23" s="87"/>
      <c r="K23" s="87"/>
      <c r="L23" s="87"/>
      <c r="M23" s="87"/>
      <c r="N23" s="87"/>
    </row>
    <row r="24" spans="1:14" ht="15.75">
      <c r="A24" s="89">
        <v>16</v>
      </c>
      <c r="B24" s="90" t="s">
        <v>115</v>
      </c>
      <c r="C24" s="88"/>
      <c r="D24" s="92"/>
      <c r="E24" s="92"/>
      <c r="F24" s="92"/>
      <c r="G24" s="92"/>
      <c r="H24" s="92"/>
      <c r="I24" s="87"/>
      <c r="J24" s="87"/>
      <c r="K24" s="87"/>
      <c r="L24" s="87"/>
      <c r="M24" s="87"/>
      <c r="N24" s="87"/>
    </row>
    <row r="25" spans="1:14" ht="15.75">
      <c r="A25" s="89">
        <v>17</v>
      </c>
      <c r="B25" s="90" t="s">
        <v>116</v>
      </c>
      <c r="C25" s="88"/>
      <c r="D25" s="92"/>
      <c r="E25" s="92"/>
      <c r="F25" s="92"/>
      <c r="G25" s="92"/>
      <c r="H25" s="92"/>
      <c r="I25" s="87"/>
      <c r="J25" s="87"/>
      <c r="K25" s="87"/>
      <c r="L25" s="87"/>
      <c r="M25" s="87"/>
      <c r="N25" s="87"/>
    </row>
    <row r="26" spans="1:14" ht="15.75">
      <c r="A26" s="89">
        <v>18</v>
      </c>
      <c r="B26" s="90" t="s">
        <v>117</v>
      </c>
      <c r="C26" s="88"/>
      <c r="D26" s="92"/>
      <c r="E26" s="92"/>
      <c r="F26" s="92"/>
      <c r="G26" s="92"/>
      <c r="H26" s="92"/>
      <c r="I26" s="87"/>
      <c r="J26" s="87"/>
      <c r="K26" s="87"/>
      <c r="L26" s="87"/>
      <c r="M26" s="87"/>
      <c r="N26" s="87"/>
    </row>
    <row r="27" spans="1:14" ht="15.75">
      <c r="A27" s="89">
        <v>19</v>
      </c>
      <c r="B27" s="90" t="s">
        <v>118</v>
      </c>
      <c r="C27" s="88"/>
      <c r="D27" s="92"/>
      <c r="E27" s="92"/>
      <c r="F27" s="92"/>
      <c r="G27" s="92"/>
      <c r="H27" s="92"/>
      <c r="I27" s="87"/>
      <c r="J27" s="87"/>
      <c r="K27" s="87"/>
      <c r="L27" s="87"/>
      <c r="M27" s="87"/>
      <c r="N27" s="87"/>
    </row>
    <row r="28" spans="1:14" ht="15.75">
      <c r="A28" s="89">
        <v>20</v>
      </c>
      <c r="B28" s="90" t="s">
        <v>119</v>
      </c>
      <c r="C28" s="88"/>
      <c r="D28" s="92"/>
      <c r="E28" s="92"/>
      <c r="F28" s="92"/>
      <c r="G28" s="92"/>
      <c r="H28" s="92"/>
      <c r="I28" s="87"/>
      <c r="J28" s="87"/>
      <c r="K28" s="87"/>
      <c r="L28" s="87"/>
      <c r="M28" s="87"/>
      <c r="N28" s="87"/>
    </row>
    <row r="29" spans="1:14" ht="15.75">
      <c r="A29" s="89">
        <v>21</v>
      </c>
      <c r="B29" s="90" t="s">
        <v>120</v>
      </c>
      <c r="C29" s="88"/>
      <c r="D29" s="92"/>
      <c r="E29" s="92"/>
      <c r="F29" s="92"/>
      <c r="G29" s="92"/>
      <c r="H29" s="92"/>
      <c r="I29" s="87"/>
      <c r="J29" s="87"/>
      <c r="K29" s="87"/>
      <c r="L29" s="87"/>
      <c r="M29" s="87"/>
      <c r="N29" s="87"/>
    </row>
    <row r="30" spans="1:14" ht="15.75" customHeight="1">
      <c r="A30" s="327" t="s">
        <v>128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9"/>
    </row>
    <row r="31" spans="1:14" ht="15.75">
      <c r="A31" s="89">
        <v>1</v>
      </c>
      <c r="B31" s="90" t="s">
        <v>100</v>
      </c>
      <c r="C31" s="88"/>
      <c r="D31" s="92"/>
      <c r="E31" s="92"/>
      <c r="F31" s="92"/>
      <c r="G31" s="92"/>
      <c r="H31" s="92"/>
      <c r="I31" s="87"/>
      <c r="J31" s="87"/>
      <c r="K31" s="87"/>
      <c r="L31" s="87"/>
      <c r="M31" s="87"/>
      <c r="N31" s="87"/>
    </row>
    <row r="32" spans="1:14" ht="15.75">
      <c r="A32" s="89">
        <v>2</v>
      </c>
      <c r="B32" s="90" t="s">
        <v>101</v>
      </c>
      <c r="C32" s="88"/>
      <c r="D32" s="92"/>
      <c r="E32" s="92"/>
      <c r="F32" s="92"/>
      <c r="G32" s="92"/>
      <c r="H32" s="92"/>
      <c r="I32" s="87"/>
      <c r="J32" s="87"/>
      <c r="K32" s="87"/>
      <c r="L32" s="87"/>
      <c r="M32" s="87"/>
      <c r="N32" s="87"/>
    </row>
    <row r="33" spans="1:14" ht="15.75">
      <c r="A33" s="89">
        <v>3</v>
      </c>
      <c r="B33" s="90" t="s">
        <v>102</v>
      </c>
      <c r="C33" s="88"/>
      <c r="D33" s="92"/>
      <c r="E33" s="92"/>
      <c r="F33" s="92"/>
      <c r="G33" s="92"/>
      <c r="H33" s="92"/>
      <c r="I33" s="87"/>
      <c r="J33" s="87"/>
      <c r="K33" s="87"/>
      <c r="L33" s="87"/>
      <c r="M33" s="87"/>
      <c r="N33" s="87"/>
    </row>
    <row r="34" spans="1:14" ht="15.75">
      <c r="A34" s="89">
        <v>4</v>
      </c>
      <c r="B34" s="90" t="s">
        <v>103</v>
      </c>
      <c r="C34" s="88"/>
      <c r="D34" s="92"/>
      <c r="E34" s="92"/>
      <c r="F34" s="92"/>
      <c r="G34" s="92"/>
      <c r="H34" s="92"/>
      <c r="I34" s="87"/>
      <c r="J34" s="87"/>
      <c r="K34" s="87"/>
      <c r="L34" s="87"/>
      <c r="M34" s="87"/>
      <c r="N34" s="87"/>
    </row>
    <row r="35" spans="1:14" ht="15.75">
      <c r="A35" s="89">
        <v>5</v>
      </c>
      <c r="B35" s="91" t="s">
        <v>104</v>
      </c>
      <c r="C35" s="88"/>
      <c r="D35" s="92"/>
      <c r="E35" s="92"/>
      <c r="F35" s="92"/>
      <c r="G35" s="92"/>
      <c r="H35" s="92"/>
      <c r="I35" s="87"/>
      <c r="J35" s="87"/>
      <c r="K35" s="87"/>
      <c r="L35" s="87"/>
      <c r="M35" s="87"/>
      <c r="N35" s="87"/>
    </row>
    <row r="36" spans="1:14" ht="31.5">
      <c r="A36" s="89">
        <v>6</v>
      </c>
      <c r="B36" s="90" t="s">
        <v>105</v>
      </c>
      <c r="C36" s="88"/>
      <c r="D36" s="92"/>
      <c r="E36" s="92"/>
      <c r="F36" s="92"/>
      <c r="G36" s="92"/>
      <c r="H36" s="92"/>
      <c r="I36" s="87"/>
      <c r="J36" s="87"/>
      <c r="K36" s="87"/>
      <c r="L36" s="87"/>
      <c r="M36" s="87"/>
      <c r="N36" s="87"/>
    </row>
    <row r="37" spans="1:14" ht="15.75">
      <c r="A37" s="89">
        <v>7</v>
      </c>
      <c r="B37" s="90" t="s">
        <v>106</v>
      </c>
      <c r="C37" s="88"/>
      <c r="D37" s="92"/>
      <c r="E37" s="92"/>
      <c r="F37" s="92"/>
      <c r="G37" s="92"/>
      <c r="H37" s="92"/>
      <c r="I37" s="87"/>
      <c r="J37" s="87"/>
      <c r="K37" s="87"/>
      <c r="L37" s="87"/>
      <c r="M37" s="87"/>
      <c r="N37" s="87"/>
    </row>
    <row r="38" spans="1:14" ht="15.75">
      <c r="A38" s="89">
        <v>8</v>
      </c>
      <c r="B38" s="90" t="s">
        <v>107</v>
      </c>
      <c r="C38" s="88"/>
      <c r="D38" s="92"/>
      <c r="E38" s="92"/>
      <c r="F38" s="92"/>
      <c r="G38" s="92"/>
      <c r="H38" s="92"/>
      <c r="I38" s="87"/>
      <c r="J38" s="87"/>
      <c r="K38" s="87"/>
      <c r="L38" s="87"/>
      <c r="M38" s="87"/>
      <c r="N38" s="87"/>
    </row>
    <row r="39" spans="1:14" ht="15.75">
      <c r="A39" s="89">
        <v>9</v>
      </c>
      <c r="B39" s="90" t="s">
        <v>108</v>
      </c>
      <c r="C39" s="88"/>
      <c r="D39" s="92"/>
      <c r="E39" s="92"/>
      <c r="F39" s="92"/>
      <c r="G39" s="92"/>
      <c r="H39" s="92"/>
      <c r="I39" s="87"/>
      <c r="J39" s="87"/>
      <c r="K39" s="87"/>
      <c r="L39" s="87"/>
      <c r="M39" s="87"/>
      <c r="N39" s="87"/>
    </row>
    <row r="40" spans="1:14" ht="15.75">
      <c r="A40" s="89">
        <v>10</v>
      </c>
      <c r="B40" s="90" t="s">
        <v>109</v>
      </c>
      <c r="C40" s="88"/>
      <c r="D40" s="92"/>
      <c r="E40" s="92"/>
      <c r="F40" s="92"/>
      <c r="G40" s="92"/>
      <c r="H40" s="92"/>
      <c r="I40" s="87"/>
      <c r="J40" s="87"/>
      <c r="K40" s="87"/>
      <c r="L40" s="87"/>
      <c r="M40" s="87"/>
      <c r="N40" s="87"/>
    </row>
    <row r="41" spans="1:14" ht="15.75">
      <c r="A41" s="89">
        <v>11</v>
      </c>
      <c r="B41" s="90" t="s">
        <v>110</v>
      </c>
      <c r="C41" s="88"/>
      <c r="D41" s="92"/>
      <c r="E41" s="92"/>
      <c r="F41" s="92"/>
      <c r="G41" s="92"/>
      <c r="H41" s="92"/>
      <c r="I41" s="87"/>
      <c r="J41" s="87"/>
      <c r="K41" s="87"/>
      <c r="L41" s="87"/>
      <c r="M41" s="87"/>
      <c r="N41" s="87"/>
    </row>
    <row r="42" spans="1:14" ht="15.75">
      <c r="A42" s="89">
        <v>12</v>
      </c>
      <c r="B42" s="90" t="s">
        <v>111</v>
      </c>
      <c r="C42" s="88"/>
      <c r="D42" s="92"/>
      <c r="E42" s="92"/>
      <c r="F42" s="92"/>
      <c r="G42" s="92"/>
      <c r="H42" s="92"/>
      <c r="I42" s="87"/>
      <c r="J42" s="87"/>
      <c r="K42" s="87"/>
      <c r="L42" s="87"/>
      <c r="M42" s="87"/>
      <c r="N42" s="87"/>
    </row>
    <row r="43" spans="1:14" ht="15.75">
      <c r="A43" s="89">
        <v>13</v>
      </c>
      <c r="B43" s="90" t="s">
        <v>112</v>
      </c>
      <c r="C43" s="88"/>
      <c r="D43" s="92"/>
      <c r="E43" s="92"/>
      <c r="F43" s="92"/>
      <c r="G43" s="92"/>
      <c r="H43" s="92"/>
      <c r="I43" s="87"/>
      <c r="J43" s="87"/>
      <c r="K43" s="87"/>
      <c r="L43" s="87"/>
      <c r="M43" s="87"/>
      <c r="N43" s="87"/>
    </row>
    <row r="44" spans="1:14" ht="15.75">
      <c r="A44" s="89">
        <v>14</v>
      </c>
      <c r="B44" s="90" t="s">
        <v>113</v>
      </c>
      <c r="C44" s="88"/>
      <c r="D44" s="92"/>
      <c r="E44" s="92"/>
      <c r="F44" s="92"/>
      <c r="G44" s="92"/>
      <c r="H44" s="92"/>
      <c r="I44" s="87"/>
      <c r="J44" s="87"/>
      <c r="K44" s="87"/>
      <c r="L44" s="87"/>
      <c r="M44" s="87"/>
      <c r="N44" s="87"/>
    </row>
    <row r="45" spans="1:14" ht="15.75">
      <c r="A45" s="89">
        <v>15</v>
      </c>
      <c r="B45" s="90" t="s">
        <v>114</v>
      </c>
      <c r="C45" s="88"/>
      <c r="D45" s="92"/>
      <c r="E45" s="92"/>
      <c r="F45" s="92"/>
      <c r="G45" s="92"/>
      <c r="H45" s="92"/>
      <c r="I45" s="87"/>
      <c r="J45" s="87"/>
      <c r="K45" s="87"/>
      <c r="L45" s="87"/>
      <c r="M45" s="87"/>
      <c r="N45" s="87"/>
    </row>
    <row r="46" spans="1:14" ht="15.75">
      <c r="A46" s="89">
        <v>16</v>
      </c>
      <c r="B46" s="90" t="s">
        <v>115</v>
      </c>
      <c r="C46" s="88"/>
      <c r="D46" s="92"/>
      <c r="E46" s="92"/>
      <c r="F46" s="92"/>
      <c r="G46" s="92"/>
      <c r="H46" s="92"/>
      <c r="I46" s="87"/>
      <c r="J46" s="87"/>
      <c r="K46" s="87"/>
      <c r="L46" s="87"/>
      <c r="M46" s="87"/>
      <c r="N46" s="87"/>
    </row>
    <row r="47" spans="1:14" ht="15.75">
      <c r="A47" s="89">
        <v>17</v>
      </c>
      <c r="B47" s="90" t="s">
        <v>116</v>
      </c>
      <c r="C47" s="88"/>
      <c r="D47" s="92"/>
      <c r="E47" s="92"/>
      <c r="F47" s="92"/>
      <c r="G47" s="92"/>
      <c r="H47" s="92"/>
      <c r="I47" s="87"/>
      <c r="J47" s="87"/>
      <c r="K47" s="87"/>
      <c r="L47" s="87"/>
      <c r="M47" s="87"/>
      <c r="N47" s="87"/>
    </row>
    <row r="48" spans="1:14" ht="15.75">
      <c r="A48" s="89">
        <v>18</v>
      </c>
      <c r="B48" s="90" t="s">
        <v>117</v>
      </c>
      <c r="C48" s="88"/>
      <c r="D48" s="92"/>
      <c r="E48" s="92"/>
      <c r="F48" s="92"/>
      <c r="G48" s="92"/>
      <c r="H48" s="92"/>
      <c r="I48" s="87"/>
      <c r="J48" s="87"/>
      <c r="K48" s="87"/>
      <c r="L48" s="87"/>
      <c r="M48" s="87"/>
      <c r="N48" s="87"/>
    </row>
    <row r="49" spans="1:14" ht="15.75">
      <c r="A49" s="89">
        <v>19</v>
      </c>
      <c r="B49" s="90" t="s">
        <v>118</v>
      </c>
      <c r="C49" s="88"/>
      <c r="D49" s="92"/>
      <c r="E49" s="92"/>
      <c r="F49" s="92"/>
      <c r="G49" s="92"/>
      <c r="H49" s="92"/>
      <c r="I49" s="87"/>
      <c r="J49" s="87"/>
      <c r="K49" s="87"/>
      <c r="L49" s="87"/>
      <c r="M49" s="87"/>
      <c r="N49" s="87"/>
    </row>
    <row r="50" spans="1:14" ht="15.75">
      <c r="A50" s="89">
        <v>20</v>
      </c>
      <c r="B50" s="90" t="s">
        <v>119</v>
      </c>
      <c r="C50" s="88"/>
      <c r="D50" s="92"/>
      <c r="E50" s="92"/>
      <c r="F50" s="92"/>
      <c r="G50" s="92"/>
      <c r="H50" s="92"/>
      <c r="I50" s="87"/>
      <c r="J50" s="87"/>
      <c r="K50" s="87"/>
      <c r="L50" s="87"/>
      <c r="M50" s="87"/>
      <c r="N50" s="87"/>
    </row>
    <row r="51" spans="1:14" ht="15.75">
      <c r="A51" s="89">
        <v>21</v>
      </c>
      <c r="B51" s="90" t="s">
        <v>120</v>
      </c>
      <c r="C51" s="88"/>
      <c r="D51" s="92"/>
      <c r="E51" s="92"/>
      <c r="F51" s="92"/>
      <c r="G51" s="92"/>
      <c r="H51" s="92"/>
      <c r="I51" s="87"/>
      <c r="J51" s="87"/>
      <c r="K51" s="87"/>
      <c r="L51" s="87"/>
      <c r="M51" s="87"/>
      <c r="N51" s="87"/>
    </row>
    <row r="52" spans="1:14" ht="15.75" customHeight="1">
      <c r="A52" s="327" t="s">
        <v>129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9"/>
    </row>
    <row r="53" spans="1:14" ht="15.75">
      <c r="A53" s="89">
        <v>1</v>
      </c>
      <c r="B53" s="90" t="s">
        <v>100</v>
      </c>
      <c r="C53" s="88"/>
      <c r="D53" s="92"/>
      <c r="E53" s="92"/>
      <c r="F53" s="92"/>
      <c r="G53" s="92"/>
      <c r="H53" s="92"/>
      <c r="I53" s="87"/>
      <c r="J53" s="87"/>
      <c r="K53" s="87"/>
      <c r="L53" s="87"/>
      <c r="M53" s="87"/>
      <c r="N53" s="87"/>
    </row>
    <row r="54" spans="1:14" ht="15.75">
      <c r="A54" s="89">
        <v>2</v>
      </c>
      <c r="B54" s="90" t="s">
        <v>101</v>
      </c>
      <c r="C54" s="88"/>
      <c r="D54" s="92"/>
      <c r="E54" s="92"/>
      <c r="F54" s="92"/>
      <c r="G54" s="92"/>
      <c r="H54" s="92"/>
      <c r="I54" s="87"/>
      <c r="J54" s="87"/>
      <c r="K54" s="87"/>
      <c r="L54" s="87"/>
      <c r="M54" s="87"/>
      <c r="N54" s="87"/>
    </row>
    <row r="55" spans="1:14" ht="15.75">
      <c r="A55" s="89">
        <v>3</v>
      </c>
      <c r="B55" s="90" t="s">
        <v>102</v>
      </c>
      <c r="C55" s="88"/>
      <c r="D55" s="92"/>
      <c r="E55" s="92"/>
      <c r="F55" s="92"/>
      <c r="G55" s="92"/>
      <c r="H55" s="92"/>
      <c r="I55" s="87"/>
      <c r="J55" s="87"/>
      <c r="K55" s="87"/>
      <c r="L55" s="87"/>
      <c r="M55" s="87"/>
      <c r="N55" s="87"/>
    </row>
    <row r="56" spans="1:14" ht="15.75">
      <c r="A56" s="89">
        <v>4</v>
      </c>
      <c r="B56" s="90" t="s">
        <v>103</v>
      </c>
      <c r="C56" s="88"/>
      <c r="D56" s="92"/>
      <c r="E56" s="92"/>
      <c r="F56" s="92"/>
      <c r="G56" s="92"/>
      <c r="H56" s="92"/>
      <c r="I56" s="87"/>
      <c r="J56" s="87"/>
      <c r="K56" s="87"/>
      <c r="L56" s="87"/>
      <c r="M56" s="87"/>
      <c r="N56" s="87"/>
    </row>
    <row r="57" spans="1:14" ht="15.75">
      <c r="A57" s="89">
        <v>5</v>
      </c>
      <c r="B57" s="91" t="s">
        <v>104</v>
      </c>
      <c r="C57" s="88"/>
      <c r="D57" s="92"/>
      <c r="E57" s="92"/>
      <c r="F57" s="92"/>
      <c r="G57" s="92"/>
      <c r="H57" s="92"/>
      <c r="I57" s="87"/>
      <c r="J57" s="87"/>
      <c r="K57" s="87"/>
      <c r="L57" s="87"/>
      <c r="M57" s="87"/>
      <c r="N57" s="87"/>
    </row>
    <row r="58" spans="1:14" ht="31.5">
      <c r="A58" s="89">
        <v>6</v>
      </c>
      <c r="B58" s="90" t="s">
        <v>105</v>
      </c>
      <c r="C58" s="88"/>
      <c r="D58" s="92"/>
      <c r="E58" s="92"/>
      <c r="F58" s="92"/>
      <c r="G58" s="92"/>
      <c r="H58" s="92"/>
      <c r="I58" s="87"/>
      <c r="J58" s="87"/>
      <c r="K58" s="87"/>
      <c r="L58" s="87"/>
      <c r="M58" s="87"/>
      <c r="N58" s="87"/>
    </row>
    <row r="59" spans="1:14" ht="15.75">
      <c r="A59" s="89">
        <v>7</v>
      </c>
      <c r="B59" s="90" t="s">
        <v>106</v>
      </c>
      <c r="C59" s="88"/>
      <c r="D59" s="92"/>
      <c r="E59" s="92"/>
      <c r="F59" s="92"/>
      <c r="G59" s="92"/>
      <c r="H59" s="92"/>
      <c r="I59" s="87"/>
      <c r="J59" s="87"/>
      <c r="K59" s="87"/>
      <c r="L59" s="87"/>
      <c r="M59" s="87"/>
      <c r="N59" s="87"/>
    </row>
    <row r="60" spans="1:14" ht="15.75">
      <c r="A60" s="89">
        <v>8</v>
      </c>
      <c r="B60" s="90" t="s">
        <v>107</v>
      </c>
      <c r="C60" s="88"/>
      <c r="D60" s="92"/>
      <c r="E60" s="92"/>
      <c r="F60" s="92"/>
      <c r="G60" s="92"/>
      <c r="H60" s="92"/>
      <c r="I60" s="87"/>
      <c r="J60" s="87"/>
      <c r="K60" s="87"/>
      <c r="L60" s="87"/>
      <c r="M60" s="87"/>
      <c r="N60" s="87"/>
    </row>
    <row r="61" spans="1:14" ht="15.75">
      <c r="A61" s="89">
        <v>9</v>
      </c>
      <c r="B61" s="90" t="s">
        <v>108</v>
      </c>
      <c r="C61" s="88"/>
      <c r="D61" s="92"/>
      <c r="E61" s="92"/>
      <c r="F61" s="92"/>
      <c r="G61" s="92"/>
      <c r="H61" s="92"/>
      <c r="I61" s="87"/>
      <c r="J61" s="87"/>
      <c r="K61" s="87"/>
      <c r="L61" s="87"/>
      <c r="M61" s="87"/>
      <c r="N61" s="87"/>
    </row>
    <row r="62" spans="1:14" ht="15.75">
      <c r="A62" s="89">
        <v>10</v>
      </c>
      <c r="B62" s="90" t="s">
        <v>109</v>
      </c>
      <c r="C62" s="88"/>
      <c r="D62" s="92"/>
      <c r="E62" s="92"/>
      <c r="F62" s="92"/>
      <c r="G62" s="92"/>
      <c r="H62" s="92"/>
      <c r="I62" s="87"/>
      <c r="J62" s="87"/>
      <c r="K62" s="87"/>
      <c r="L62" s="87"/>
      <c r="M62" s="87"/>
      <c r="N62" s="87"/>
    </row>
    <row r="63" spans="1:14" ht="15.75">
      <c r="A63" s="89">
        <v>11</v>
      </c>
      <c r="B63" s="90" t="s">
        <v>110</v>
      </c>
      <c r="C63" s="88"/>
      <c r="D63" s="92"/>
      <c r="E63" s="92"/>
      <c r="F63" s="92"/>
      <c r="G63" s="92"/>
      <c r="H63" s="92"/>
      <c r="I63" s="87"/>
      <c r="J63" s="87"/>
      <c r="K63" s="87"/>
      <c r="L63" s="87"/>
      <c r="M63" s="87"/>
      <c r="N63" s="87"/>
    </row>
    <row r="64" spans="1:14" ht="15.75">
      <c r="A64" s="89">
        <v>12</v>
      </c>
      <c r="B64" s="90" t="s">
        <v>111</v>
      </c>
      <c r="C64" s="88"/>
      <c r="D64" s="92"/>
      <c r="E64" s="92"/>
      <c r="F64" s="92"/>
      <c r="G64" s="92"/>
      <c r="H64" s="92"/>
      <c r="I64" s="87"/>
      <c r="J64" s="87"/>
      <c r="K64" s="87"/>
      <c r="L64" s="87"/>
      <c r="M64" s="87"/>
      <c r="N64" s="87"/>
    </row>
    <row r="65" spans="1:14" ht="15.75">
      <c r="A65" s="89">
        <v>13</v>
      </c>
      <c r="B65" s="90" t="s">
        <v>112</v>
      </c>
      <c r="C65" s="88"/>
      <c r="D65" s="92"/>
      <c r="E65" s="92"/>
      <c r="F65" s="92"/>
      <c r="G65" s="92"/>
      <c r="H65" s="92"/>
      <c r="I65" s="87"/>
      <c r="J65" s="87"/>
      <c r="K65" s="87"/>
      <c r="L65" s="87"/>
      <c r="M65" s="87"/>
      <c r="N65" s="87"/>
    </row>
    <row r="66" spans="1:14" ht="15.75">
      <c r="A66" s="89">
        <v>14</v>
      </c>
      <c r="B66" s="90" t="s">
        <v>113</v>
      </c>
      <c r="C66" s="88"/>
      <c r="D66" s="92"/>
      <c r="E66" s="92"/>
      <c r="F66" s="92"/>
      <c r="G66" s="92"/>
      <c r="H66" s="92"/>
      <c r="I66" s="87"/>
      <c r="J66" s="87"/>
      <c r="K66" s="87"/>
      <c r="L66" s="87"/>
      <c r="M66" s="87"/>
      <c r="N66" s="87"/>
    </row>
    <row r="67" spans="1:14" ht="15.75">
      <c r="A67" s="89">
        <v>15</v>
      </c>
      <c r="B67" s="90" t="s">
        <v>114</v>
      </c>
      <c r="C67" s="88"/>
      <c r="D67" s="92"/>
      <c r="E67" s="92"/>
      <c r="F67" s="92"/>
      <c r="G67" s="92"/>
      <c r="H67" s="92"/>
      <c r="I67" s="87"/>
      <c r="J67" s="87"/>
      <c r="K67" s="87"/>
      <c r="L67" s="87"/>
      <c r="M67" s="87"/>
      <c r="N67" s="87"/>
    </row>
    <row r="68" spans="1:14" ht="15.75">
      <c r="A68" s="89">
        <v>16</v>
      </c>
      <c r="B68" s="90" t="s">
        <v>115</v>
      </c>
      <c r="C68" s="88"/>
      <c r="D68" s="92"/>
      <c r="E68" s="92"/>
      <c r="F68" s="92"/>
      <c r="G68" s="92"/>
      <c r="H68" s="92"/>
      <c r="I68" s="87"/>
      <c r="J68" s="87"/>
      <c r="K68" s="87"/>
      <c r="L68" s="87"/>
      <c r="M68" s="87"/>
      <c r="N68" s="87"/>
    </row>
    <row r="69" spans="1:14" ht="15.75">
      <c r="A69" s="89">
        <v>17</v>
      </c>
      <c r="B69" s="90" t="s">
        <v>116</v>
      </c>
      <c r="C69" s="88"/>
      <c r="D69" s="92"/>
      <c r="E69" s="92"/>
      <c r="F69" s="92"/>
      <c r="G69" s="92"/>
      <c r="H69" s="92"/>
      <c r="I69" s="87"/>
      <c r="J69" s="87"/>
      <c r="K69" s="87"/>
      <c r="L69" s="87"/>
      <c r="M69" s="87"/>
      <c r="N69" s="87"/>
    </row>
    <row r="70" spans="1:14" ht="15.75">
      <c r="A70" s="89">
        <v>18</v>
      </c>
      <c r="B70" s="90" t="s">
        <v>117</v>
      </c>
      <c r="C70" s="88"/>
      <c r="D70" s="92"/>
      <c r="E70" s="92"/>
      <c r="F70" s="92"/>
      <c r="G70" s="92"/>
      <c r="H70" s="92"/>
      <c r="I70" s="87"/>
      <c r="J70" s="87"/>
      <c r="K70" s="87"/>
      <c r="L70" s="87"/>
      <c r="M70" s="87"/>
      <c r="N70" s="87"/>
    </row>
    <row r="71" spans="1:14" ht="15.75">
      <c r="A71" s="89">
        <v>19</v>
      </c>
      <c r="B71" s="90" t="s">
        <v>118</v>
      </c>
      <c r="C71" s="88"/>
      <c r="D71" s="92"/>
      <c r="E71" s="92"/>
      <c r="F71" s="92"/>
      <c r="G71" s="92"/>
      <c r="H71" s="92"/>
      <c r="I71" s="87"/>
      <c r="J71" s="87"/>
      <c r="K71" s="87"/>
      <c r="L71" s="87"/>
      <c r="M71" s="87"/>
      <c r="N71" s="87"/>
    </row>
    <row r="72" spans="1:14" ht="15.75">
      <c r="A72" s="89">
        <v>20</v>
      </c>
      <c r="B72" s="90" t="s">
        <v>119</v>
      </c>
      <c r="C72" s="88"/>
      <c r="D72" s="92"/>
      <c r="E72" s="92"/>
      <c r="F72" s="92"/>
      <c r="G72" s="92"/>
      <c r="H72" s="92"/>
      <c r="I72" s="87"/>
      <c r="J72" s="87"/>
      <c r="K72" s="87"/>
      <c r="L72" s="87"/>
      <c r="M72" s="87"/>
      <c r="N72" s="87"/>
    </row>
    <row r="73" spans="1:14" ht="15.75">
      <c r="A73" s="89">
        <v>21</v>
      </c>
      <c r="B73" s="90" t="s">
        <v>120</v>
      </c>
      <c r="C73" s="88"/>
      <c r="D73" s="92"/>
      <c r="E73" s="92"/>
      <c r="F73" s="92"/>
      <c r="G73" s="92"/>
      <c r="H73" s="92"/>
      <c r="I73" s="87"/>
      <c r="J73" s="87"/>
      <c r="K73" s="87"/>
      <c r="L73" s="87"/>
      <c r="M73" s="87"/>
      <c r="N73" s="87"/>
    </row>
  </sheetData>
  <sheetProtection/>
  <mergeCells count="14">
    <mergeCell ref="A8:N8"/>
    <mergeCell ref="A30:N30"/>
    <mergeCell ref="A52:N52"/>
    <mergeCell ref="J3:K3"/>
    <mergeCell ref="L3:M3"/>
    <mergeCell ref="C3:C4"/>
    <mergeCell ref="N3:N5"/>
    <mergeCell ref="A3:A5"/>
    <mergeCell ref="B3:B5"/>
    <mergeCell ref="D3:E3"/>
    <mergeCell ref="F3:G3"/>
    <mergeCell ref="H3:I3"/>
    <mergeCell ref="A2:N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8.8515625" style="0" customWidth="1"/>
    <col min="5" max="5" width="14.7109375" style="0" customWidth="1"/>
    <col min="6" max="6" width="20.00390625" style="0" customWidth="1"/>
  </cols>
  <sheetData>
    <row r="1" ht="22.5" customHeight="1"/>
    <row r="2" spans="1:5" ht="20.25" customHeight="1">
      <c r="A2" s="343" t="s">
        <v>143</v>
      </c>
      <c r="B2" s="343"/>
      <c r="C2" s="343"/>
      <c r="D2" s="343"/>
      <c r="E2" s="343"/>
    </row>
    <row r="3" spans="1:5" ht="38.25" customHeight="1">
      <c r="A3" s="343" t="s">
        <v>141</v>
      </c>
      <c r="B3" s="343"/>
      <c r="C3" s="343"/>
      <c r="D3" s="343"/>
      <c r="E3" s="343"/>
    </row>
    <row r="4" spans="1:5" ht="15">
      <c r="A4" s="100"/>
      <c r="B4" s="100"/>
      <c r="C4" s="100"/>
      <c r="D4" s="100"/>
      <c r="E4" s="100"/>
    </row>
    <row r="5" spans="1:5" ht="15">
      <c r="A5" s="101" t="s">
        <v>132</v>
      </c>
      <c r="B5" s="101"/>
      <c r="C5" s="344"/>
      <c r="D5" s="336"/>
      <c r="E5" s="336"/>
    </row>
    <row r="6" spans="1:5" ht="15">
      <c r="A6" s="345" t="s">
        <v>133</v>
      </c>
      <c r="B6" s="346"/>
      <c r="C6" s="346"/>
      <c r="D6" s="346"/>
      <c r="E6" s="100"/>
    </row>
    <row r="7" spans="1:5" ht="15">
      <c r="A7" s="102"/>
      <c r="B7" s="103"/>
      <c r="C7" s="103"/>
      <c r="D7" s="103"/>
      <c r="E7" s="100"/>
    </row>
    <row r="8" spans="1:6" ht="30">
      <c r="A8" s="347" t="s">
        <v>140</v>
      </c>
      <c r="B8" s="347"/>
      <c r="C8" s="347"/>
      <c r="D8" s="104" t="s">
        <v>134</v>
      </c>
      <c r="E8" s="112"/>
      <c r="F8" s="92" t="s">
        <v>138</v>
      </c>
    </row>
    <row r="9" spans="1:6" ht="47.25" customHeight="1">
      <c r="A9" s="108" t="s">
        <v>135</v>
      </c>
      <c r="B9" s="106">
        <v>1</v>
      </c>
      <c r="C9" s="106" t="s">
        <v>122</v>
      </c>
      <c r="D9" s="105" t="s">
        <v>136</v>
      </c>
      <c r="E9" s="113"/>
      <c r="F9" s="118"/>
    </row>
    <row r="10" spans="1:6" ht="15">
      <c r="A10" s="337" t="s">
        <v>137</v>
      </c>
      <c r="B10" s="106">
        <v>4</v>
      </c>
      <c r="C10" s="104" t="s">
        <v>122</v>
      </c>
      <c r="D10" s="107" t="s">
        <v>136</v>
      </c>
      <c r="E10" s="114"/>
      <c r="F10" s="87"/>
    </row>
    <row r="11" spans="1:6" ht="15">
      <c r="A11" s="338"/>
      <c r="B11" s="106">
        <v>5</v>
      </c>
      <c r="C11" s="104" t="s">
        <v>123</v>
      </c>
      <c r="D11" s="107" t="s">
        <v>136</v>
      </c>
      <c r="E11" s="115"/>
      <c r="F11" s="87"/>
    </row>
    <row r="12" spans="1:6" ht="15">
      <c r="A12" s="339" t="s">
        <v>34</v>
      </c>
      <c r="B12" s="106">
        <v>12</v>
      </c>
      <c r="C12" s="104" t="s">
        <v>122</v>
      </c>
      <c r="D12" s="107" t="s">
        <v>136</v>
      </c>
      <c r="E12" s="114"/>
      <c r="F12" s="87"/>
    </row>
    <row r="13" spans="1:6" ht="15">
      <c r="A13" s="340"/>
      <c r="B13" s="106">
        <v>13</v>
      </c>
      <c r="C13" s="106" t="s">
        <v>123</v>
      </c>
      <c r="D13" s="107" t="s">
        <v>136</v>
      </c>
      <c r="E13" s="116"/>
      <c r="F13" s="87"/>
    </row>
    <row r="14" spans="1:6" ht="15">
      <c r="A14" s="341" t="s">
        <v>142</v>
      </c>
      <c r="B14" s="106">
        <v>16</v>
      </c>
      <c r="C14" s="104" t="s">
        <v>122</v>
      </c>
      <c r="D14" s="107" t="s">
        <v>136</v>
      </c>
      <c r="E14" s="114"/>
      <c r="F14" s="87"/>
    </row>
    <row r="15" spans="1:6" ht="15">
      <c r="A15" s="342"/>
      <c r="B15" s="106">
        <v>17</v>
      </c>
      <c r="C15" s="104" t="s">
        <v>123</v>
      </c>
      <c r="D15" s="107" t="s">
        <v>136</v>
      </c>
      <c r="E15" s="114"/>
      <c r="F15" s="87"/>
    </row>
    <row r="16" spans="1:6" ht="15">
      <c r="A16" s="111"/>
      <c r="B16" s="106"/>
      <c r="C16" s="117"/>
      <c r="D16" s="117"/>
      <c r="E16" s="117"/>
      <c r="F16" s="87"/>
    </row>
    <row r="17" spans="1:5" ht="15">
      <c r="A17" s="333"/>
      <c r="B17" s="334"/>
      <c r="C17" s="334"/>
      <c r="D17" s="334"/>
      <c r="E17" s="334"/>
    </row>
    <row r="18" spans="1:5" ht="13.5" customHeight="1">
      <c r="A18" s="335"/>
      <c r="B18" s="336"/>
      <c r="C18" s="336"/>
      <c r="D18" s="336"/>
      <c r="E18" s="336"/>
    </row>
    <row r="19" spans="1:5" ht="15">
      <c r="A19" s="109"/>
      <c r="B19" s="110"/>
      <c r="C19" s="110"/>
      <c r="D19" s="110"/>
      <c r="E19" s="110"/>
    </row>
    <row r="20" spans="1:5" ht="15">
      <c r="A20" s="109" t="s">
        <v>139</v>
      </c>
      <c r="B20" s="110"/>
      <c r="C20" s="110"/>
      <c r="D20" s="110"/>
      <c r="E20" s="110"/>
    </row>
  </sheetData>
  <sheetProtection/>
  <mergeCells count="10">
    <mergeCell ref="A17:E17"/>
    <mergeCell ref="A18:E18"/>
    <mergeCell ref="A10:A11"/>
    <mergeCell ref="A12:A13"/>
    <mergeCell ref="A14:A15"/>
    <mergeCell ref="A2:E2"/>
    <mergeCell ref="A3:E3"/>
    <mergeCell ref="C5:E5"/>
    <mergeCell ref="A6:D6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0"/>
  <sheetViews>
    <sheetView zoomScale="60" zoomScaleNormal="60" zoomScalePageLayoutView="0" workbookViewId="0" topLeftCell="A4">
      <selection activeCell="O29" sqref="O29"/>
    </sheetView>
  </sheetViews>
  <sheetFormatPr defaultColWidth="9.140625" defaultRowHeight="15"/>
  <cols>
    <col min="1" max="1" width="19.421875" style="0" customWidth="1"/>
    <col min="2" max="3" width="37.140625" style="0" customWidth="1"/>
    <col min="4" max="4" width="26.421875" style="0" customWidth="1"/>
    <col min="5" max="5" width="24.57421875" style="0" customWidth="1"/>
    <col min="6" max="6" width="21.7109375" style="0" customWidth="1"/>
    <col min="7" max="8" width="16.7109375" style="0" customWidth="1"/>
    <col min="9" max="9" width="16.140625" style="0" customWidth="1"/>
    <col min="10" max="10" width="17.140625" style="0" customWidth="1"/>
    <col min="11" max="11" width="15.421875" style="0" customWidth="1"/>
    <col min="12" max="12" width="14.57421875" style="0" customWidth="1"/>
    <col min="13" max="13" width="18.421875" style="0" customWidth="1"/>
    <col min="14" max="14" width="17.28125" style="0" customWidth="1"/>
    <col min="15" max="15" width="18.140625" style="0" customWidth="1"/>
    <col min="16" max="16" width="18.00390625" style="0" customWidth="1"/>
    <col min="17" max="17" width="23.421875" style="0" customWidth="1"/>
    <col min="18" max="18" width="19.57421875" style="0" customWidth="1"/>
    <col min="19" max="19" width="21.421875" style="0" customWidth="1"/>
    <col min="20" max="20" width="29.140625" style="0" customWidth="1"/>
  </cols>
  <sheetData>
    <row r="1" spans="1:20" ht="117.75" customHeight="1">
      <c r="A1" s="4"/>
      <c r="B1" s="352" t="s">
        <v>54</v>
      </c>
      <c r="C1" s="352"/>
      <c r="D1" s="352"/>
      <c r="E1" s="352"/>
      <c r="F1" s="352"/>
      <c r="G1" s="4"/>
      <c r="H1" s="4"/>
      <c r="I1" s="4"/>
      <c r="J1" s="4"/>
      <c r="K1" s="4"/>
      <c r="L1" s="4"/>
      <c r="M1" s="4"/>
      <c r="N1" s="4"/>
      <c r="O1" s="4"/>
      <c r="P1" s="4"/>
      <c r="Q1" s="291" t="s">
        <v>64</v>
      </c>
      <c r="R1" s="291"/>
      <c r="S1" s="98"/>
      <c r="T1" s="98"/>
    </row>
    <row r="2" spans="1:18" ht="20.25">
      <c r="A2" s="4"/>
      <c r="B2" s="36" t="s">
        <v>59</v>
      </c>
      <c r="C2" s="3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8"/>
      <c r="P2" s="98"/>
      <c r="Q2" s="98"/>
      <c r="R2" s="98"/>
    </row>
    <row r="3" spans="1:18" ht="20.25">
      <c r="A3" s="4"/>
      <c r="B3" s="36" t="s">
        <v>53</v>
      </c>
      <c r="C3" s="35"/>
      <c r="D3" s="4"/>
      <c r="E3" s="4"/>
      <c r="F3" s="4"/>
      <c r="G3" s="4"/>
      <c r="H3" s="4"/>
      <c r="I3" s="4"/>
      <c r="J3" s="4"/>
      <c r="K3" s="4"/>
      <c r="L3" s="4"/>
      <c r="M3" s="30"/>
      <c r="N3" s="30"/>
      <c r="O3" s="98"/>
      <c r="P3" s="98"/>
      <c r="Q3" s="98"/>
      <c r="R3" s="98"/>
    </row>
    <row r="4" spans="1:18" ht="20.25">
      <c r="A4" s="4"/>
      <c r="B4" s="33" t="s">
        <v>52</v>
      </c>
      <c r="C4" s="146">
        <v>42675</v>
      </c>
      <c r="D4" s="4"/>
      <c r="E4" s="4"/>
      <c r="F4" s="4"/>
      <c r="G4" s="4"/>
      <c r="H4" s="4"/>
      <c r="I4" s="4"/>
      <c r="J4" s="4"/>
      <c r="K4" s="4"/>
      <c r="L4" s="4"/>
      <c r="M4" s="4"/>
      <c r="N4" s="30"/>
      <c r="O4" s="98"/>
      <c r="P4" s="98"/>
      <c r="Q4" s="98"/>
      <c r="R4" s="98"/>
    </row>
    <row r="5" spans="1:18" ht="20.25">
      <c r="A5" s="4"/>
      <c r="B5" s="33" t="s">
        <v>51</v>
      </c>
      <c r="C5" s="34"/>
      <c r="D5" s="4"/>
      <c r="E5" s="4"/>
      <c r="F5" s="4"/>
      <c r="G5" s="4"/>
      <c r="H5" s="4"/>
      <c r="I5" s="4"/>
      <c r="J5" s="4"/>
      <c r="K5" s="4"/>
      <c r="L5" s="4"/>
      <c r="M5" s="30"/>
      <c r="N5" s="30"/>
      <c r="O5" s="98"/>
      <c r="P5" s="98"/>
      <c r="Q5" s="98"/>
      <c r="R5" s="98"/>
    </row>
    <row r="6" spans="1:20" ht="37.5" customHeight="1">
      <c r="A6" s="4"/>
      <c r="B6" s="32"/>
      <c r="C6" s="31" t="s">
        <v>50</v>
      </c>
      <c r="D6" s="32"/>
      <c r="F6" s="4"/>
      <c r="G6" s="4"/>
      <c r="H6" s="4"/>
      <c r="I6" s="4"/>
      <c r="J6" s="4"/>
      <c r="K6" s="4"/>
      <c r="L6" s="4"/>
      <c r="M6" s="4"/>
      <c r="N6" s="4"/>
      <c r="O6" s="30"/>
      <c r="P6" s="30"/>
      <c r="Q6" s="30"/>
      <c r="R6" s="30"/>
      <c r="S6" s="13"/>
      <c r="T6" s="13"/>
    </row>
    <row r="7" spans="1:20" ht="28.5" customHeight="1">
      <c r="A7" s="4"/>
      <c r="B7" s="29"/>
      <c r="C7" s="29"/>
      <c r="D7" s="2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1.25" customHeight="1">
      <c r="A8" s="4"/>
      <c r="B8" s="301" t="s">
        <v>158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</row>
    <row r="9" spans="1:5" ht="30" customHeight="1">
      <c r="A9" s="119" t="s">
        <v>175</v>
      </c>
      <c r="B9" s="361"/>
      <c r="C9" s="361"/>
      <c r="D9" s="361"/>
      <c r="E9" s="361"/>
    </row>
    <row r="10" spans="1:14" ht="39" customHeight="1">
      <c r="A10" s="348"/>
      <c r="B10" s="348" t="s">
        <v>166</v>
      </c>
      <c r="C10" s="348" t="s">
        <v>167</v>
      </c>
      <c r="D10" s="348" t="s">
        <v>160</v>
      </c>
      <c r="E10" s="351" t="s">
        <v>172</v>
      </c>
      <c r="F10" s="351"/>
      <c r="G10" s="351"/>
      <c r="H10" s="351"/>
      <c r="I10" s="351"/>
      <c r="J10" s="351"/>
      <c r="K10" s="351"/>
      <c r="L10" s="351"/>
      <c r="M10" s="351"/>
      <c r="N10" s="351"/>
    </row>
    <row r="11" spans="1:14" ht="39" customHeight="1">
      <c r="A11" s="349"/>
      <c r="B11" s="349"/>
      <c r="C11" s="349"/>
      <c r="D11" s="349"/>
      <c r="E11" s="351" t="s">
        <v>2</v>
      </c>
      <c r="F11" s="351"/>
      <c r="G11" s="351" t="s">
        <v>3</v>
      </c>
      <c r="H11" s="351"/>
      <c r="I11" s="351"/>
      <c r="J11" s="351"/>
      <c r="K11" s="351"/>
      <c r="L11" s="351"/>
      <c r="M11" s="351"/>
      <c r="N11" s="351"/>
    </row>
    <row r="12" spans="1:14" ht="36" customHeight="1">
      <c r="A12" s="350"/>
      <c r="B12" s="350"/>
      <c r="C12" s="350"/>
      <c r="D12" s="350"/>
      <c r="E12" s="121" t="s">
        <v>144</v>
      </c>
      <c r="F12" s="121" t="s">
        <v>145</v>
      </c>
      <c r="G12" s="121" t="s">
        <v>146</v>
      </c>
      <c r="H12" s="121" t="s">
        <v>147</v>
      </c>
      <c r="I12" s="121" t="s">
        <v>148</v>
      </c>
      <c r="J12" s="121" t="s">
        <v>149</v>
      </c>
      <c r="K12" s="121" t="s">
        <v>150</v>
      </c>
      <c r="L12" s="121" t="s">
        <v>151</v>
      </c>
      <c r="M12" s="121" t="s">
        <v>152</v>
      </c>
      <c r="N12" s="121" t="s">
        <v>153</v>
      </c>
    </row>
    <row r="13" spans="1:14" ht="18.75">
      <c r="A13" s="122"/>
      <c r="B13" s="122" t="s">
        <v>5</v>
      </c>
      <c r="C13" s="122" t="s">
        <v>5</v>
      </c>
      <c r="D13" s="122" t="s">
        <v>5</v>
      </c>
      <c r="E13" s="121" t="s">
        <v>5</v>
      </c>
      <c r="F13" s="121" t="s">
        <v>5</v>
      </c>
      <c r="G13" s="121" t="s">
        <v>5</v>
      </c>
      <c r="H13" s="121" t="s">
        <v>5</v>
      </c>
      <c r="I13" s="121" t="s">
        <v>5</v>
      </c>
      <c r="J13" s="121" t="s">
        <v>5</v>
      </c>
      <c r="K13" s="121" t="s">
        <v>5</v>
      </c>
      <c r="L13" s="121" t="s">
        <v>5</v>
      </c>
      <c r="M13" s="121" t="s">
        <v>5</v>
      </c>
      <c r="N13" s="121" t="s">
        <v>5</v>
      </c>
    </row>
    <row r="14" spans="1:14" ht="24.75" customHeight="1">
      <c r="A14" s="120" t="s">
        <v>163</v>
      </c>
      <c r="B14" s="121">
        <v>100000</v>
      </c>
      <c r="C14" s="121">
        <v>15000</v>
      </c>
      <c r="D14" s="120">
        <f>B14-C14</f>
        <v>85000</v>
      </c>
      <c r="E14" s="145">
        <v>20000</v>
      </c>
      <c r="F14" s="121">
        <v>65000</v>
      </c>
      <c r="G14" s="121" t="s">
        <v>27</v>
      </c>
      <c r="H14" s="121" t="s">
        <v>27</v>
      </c>
      <c r="I14" s="121" t="s">
        <v>27</v>
      </c>
      <c r="J14" s="121" t="s">
        <v>27</v>
      </c>
      <c r="K14" s="121" t="s">
        <v>27</v>
      </c>
      <c r="L14" s="121" t="s">
        <v>27</v>
      </c>
      <c r="M14" s="121" t="s">
        <v>27</v>
      </c>
      <c r="N14" s="121" t="s">
        <v>27</v>
      </c>
    </row>
    <row r="15" spans="1:14" ht="21" customHeight="1">
      <c r="A15" s="120" t="s">
        <v>164</v>
      </c>
      <c r="B15" s="121">
        <v>50000</v>
      </c>
      <c r="C15" s="121">
        <v>0</v>
      </c>
      <c r="D15" s="120">
        <v>50000</v>
      </c>
      <c r="E15" s="120" t="s">
        <v>27</v>
      </c>
      <c r="F15" s="120">
        <v>10000</v>
      </c>
      <c r="G15" s="120">
        <v>10000</v>
      </c>
      <c r="H15" s="121">
        <v>10000</v>
      </c>
      <c r="I15" s="121">
        <v>10000</v>
      </c>
      <c r="J15" s="121">
        <v>10000</v>
      </c>
      <c r="K15" s="121" t="s">
        <v>27</v>
      </c>
      <c r="L15" s="121" t="s">
        <v>27</v>
      </c>
      <c r="M15" s="121" t="s">
        <v>27</v>
      </c>
      <c r="N15" s="121" t="s">
        <v>27</v>
      </c>
    </row>
    <row r="16" spans="1:14" ht="23.25" customHeight="1">
      <c r="A16" s="120" t="s">
        <v>165</v>
      </c>
      <c r="B16" s="121">
        <v>50000</v>
      </c>
      <c r="C16" s="121">
        <v>0</v>
      </c>
      <c r="D16" s="120">
        <v>50000</v>
      </c>
      <c r="E16" s="120" t="s">
        <v>27</v>
      </c>
      <c r="F16" s="120" t="s">
        <v>27</v>
      </c>
      <c r="G16" s="121" t="s">
        <v>27</v>
      </c>
      <c r="H16" s="121" t="s">
        <v>27</v>
      </c>
      <c r="I16" s="121" t="s">
        <v>27</v>
      </c>
      <c r="J16" s="121">
        <v>10000</v>
      </c>
      <c r="K16" s="121">
        <v>10000</v>
      </c>
      <c r="L16" s="121">
        <v>10000</v>
      </c>
      <c r="M16" s="121">
        <v>10000</v>
      </c>
      <c r="N16" s="121">
        <v>10000</v>
      </c>
    </row>
    <row r="17" spans="1:14" ht="36.75" customHeight="1">
      <c r="A17" s="159" t="s">
        <v>174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1" ht="36.75" customHeight="1">
      <c r="A18" s="348"/>
      <c r="B18" s="351" t="s">
        <v>173</v>
      </c>
      <c r="C18" s="351"/>
      <c r="D18" s="351"/>
      <c r="E18" s="351"/>
      <c r="F18" s="351"/>
      <c r="G18" s="351"/>
      <c r="H18" s="351"/>
      <c r="I18" s="351"/>
      <c r="J18" s="351"/>
      <c r="K18" s="351"/>
    </row>
    <row r="19" spans="1:11" ht="36.75" customHeight="1">
      <c r="A19" s="349"/>
      <c r="B19" s="351" t="s">
        <v>2</v>
      </c>
      <c r="C19" s="351"/>
      <c r="D19" s="351" t="s">
        <v>3</v>
      </c>
      <c r="E19" s="351"/>
      <c r="F19" s="351"/>
      <c r="G19" s="351"/>
      <c r="H19" s="351"/>
      <c r="I19" s="351"/>
      <c r="J19" s="351"/>
      <c r="K19" s="351"/>
    </row>
    <row r="20" spans="1:11" ht="36.75" customHeight="1">
      <c r="A20" s="350"/>
      <c r="B20" s="121" t="s">
        <v>144</v>
      </c>
      <c r="C20" s="121" t="s">
        <v>145</v>
      </c>
      <c r="D20" s="121" t="s">
        <v>146</v>
      </c>
      <c r="E20" s="121" t="s">
        <v>147</v>
      </c>
      <c r="F20" s="121" t="s">
        <v>148</v>
      </c>
      <c r="G20" s="121" t="s">
        <v>149</v>
      </c>
      <c r="H20" s="121" t="s">
        <v>150</v>
      </c>
      <c r="I20" s="121" t="s">
        <v>151</v>
      </c>
      <c r="J20" s="121" t="s">
        <v>152</v>
      </c>
      <c r="K20" s="121" t="s">
        <v>153</v>
      </c>
    </row>
    <row r="21" spans="1:11" ht="23.25" customHeight="1">
      <c r="A21" s="122"/>
      <c r="B21" s="121" t="s">
        <v>5</v>
      </c>
      <c r="C21" s="121" t="s">
        <v>5</v>
      </c>
      <c r="D21" s="121" t="s">
        <v>5</v>
      </c>
      <c r="E21" s="121" t="s">
        <v>5</v>
      </c>
      <c r="F21" s="121" t="s">
        <v>5</v>
      </c>
      <c r="G21" s="121" t="s">
        <v>5</v>
      </c>
      <c r="H21" s="121" t="s">
        <v>5</v>
      </c>
      <c r="I21" s="121" t="s">
        <v>5</v>
      </c>
      <c r="J21" s="121" t="s">
        <v>5</v>
      </c>
      <c r="K21" s="121" t="s">
        <v>5</v>
      </c>
    </row>
    <row r="22" spans="1:11" ht="23.25" customHeight="1">
      <c r="A22" s="121" t="s">
        <v>163</v>
      </c>
      <c r="B22" s="145">
        <v>20000</v>
      </c>
      <c r="C22" s="121">
        <v>65000</v>
      </c>
      <c r="D22" s="121" t="s">
        <v>27</v>
      </c>
      <c r="E22" s="121" t="s">
        <v>27</v>
      </c>
      <c r="F22" s="121" t="s">
        <v>27</v>
      </c>
      <c r="G22" s="121" t="s">
        <v>27</v>
      </c>
      <c r="H22" s="121" t="s">
        <v>27</v>
      </c>
      <c r="I22" s="121" t="s">
        <v>27</v>
      </c>
      <c r="J22" s="121" t="s">
        <v>27</v>
      </c>
      <c r="K22" s="121" t="s">
        <v>27</v>
      </c>
    </row>
    <row r="23" spans="1:11" ht="21.75" customHeight="1">
      <c r="A23" s="121" t="s">
        <v>164</v>
      </c>
      <c r="B23" s="121" t="s">
        <v>27</v>
      </c>
      <c r="C23" s="121">
        <v>10000</v>
      </c>
      <c r="D23" s="121">
        <v>10000</v>
      </c>
      <c r="E23" s="121">
        <v>10000</v>
      </c>
      <c r="F23" s="121">
        <v>10000</v>
      </c>
      <c r="G23" s="121">
        <v>10000</v>
      </c>
      <c r="H23" s="121" t="s">
        <v>27</v>
      </c>
      <c r="I23" s="121" t="s">
        <v>27</v>
      </c>
      <c r="J23" s="121" t="s">
        <v>27</v>
      </c>
      <c r="K23" s="121" t="s">
        <v>27</v>
      </c>
    </row>
    <row r="24" spans="1:17" ht="30" customHeight="1">
      <c r="A24" s="121" t="s">
        <v>165</v>
      </c>
      <c r="B24" s="121" t="s">
        <v>27</v>
      </c>
      <c r="C24" s="121" t="s">
        <v>27</v>
      </c>
      <c r="D24" s="121" t="s">
        <v>27</v>
      </c>
      <c r="E24" s="121" t="s">
        <v>27</v>
      </c>
      <c r="F24" s="121" t="s">
        <v>27</v>
      </c>
      <c r="G24" s="121">
        <v>10000</v>
      </c>
      <c r="H24" s="121">
        <v>10000</v>
      </c>
      <c r="I24" s="121">
        <v>10000</v>
      </c>
      <c r="J24" s="121">
        <v>10000</v>
      </c>
      <c r="K24" s="121">
        <v>10000</v>
      </c>
      <c r="L24" s="68"/>
      <c r="M24" s="68"/>
      <c r="N24" s="68"/>
      <c r="O24" s="68"/>
      <c r="P24" s="68"/>
      <c r="Q24" s="75"/>
    </row>
    <row r="25" spans="1:20" s="123" customFormat="1" ht="30" customHeight="1">
      <c r="A25" s="159" t="s">
        <v>176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75"/>
      <c r="P25" s="75"/>
      <c r="Q25" s="75"/>
      <c r="R25" s="75"/>
      <c r="S25" s="75"/>
      <c r="T25" s="75"/>
    </row>
    <row r="26" spans="1:11" ht="39" customHeight="1">
      <c r="A26" s="351"/>
      <c r="B26" s="351" t="s">
        <v>177</v>
      </c>
      <c r="C26" s="351"/>
      <c r="D26" s="351"/>
      <c r="E26" s="351"/>
      <c r="F26" s="351"/>
      <c r="G26" s="351"/>
      <c r="H26" s="351"/>
      <c r="I26" s="351"/>
      <c r="J26" s="351"/>
      <c r="K26" s="351"/>
    </row>
    <row r="27" spans="1:11" ht="39" customHeight="1">
      <c r="A27" s="351"/>
      <c r="B27" s="351" t="s">
        <v>2</v>
      </c>
      <c r="C27" s="351"/>
      <c r="D27" s="351" t="s">
        <v>3</v>
      </c>
      <c r="E27" s="351"/>
      <c r="F27" s="351"/>
      <c r="G27" s="351"/>
      <c r="H27" s="351"/>
      <c r="I27" s="351"/>
      <c r="J27" s="351"/>
      <c r="K27" s="351"/>
    </row>
    <row r="28" spans="1:11" ht="36" customHeight="1">
      <c r="A28" s="351"/>
      <c r="B28" s="121" t="s">
        <v>144</v>
      </c>
      <c r="C28" s="121" t="s">
        <v>145</v>
      </c>
      <c r="D28" s="121" t="s">
        <v>146</v>
      </c>
      <c r="E28" s="121" t="s">
        <v>147</v>
      </c>
      <c r="F28" s="121" t="s">
        <v>148</v>
      </c>
      <c r="G28" s="121" t="s">
        <v>149</v>
      </c>
      <c r="H28" s="121" t="s">
        <v>150</v>
      </c>
      <c r="I28" s="121" t="s">
        <v>151</v>
      </c>
      <c r="J28" s="121" t="s">
        <v>152</v>
      </c>
      <c r="K28" s="121" t="s">
        <v>153</v>
      </c>
    </row>
    <row r="29" spans="1:11" ht="18.75">
      <c r="A29" s="121"/>
      <c r="B29" s="121" t="s">
        <v>5</v>
      </c>
      <c r="C29" s="121" t="s">
        <v>5</v>
      </c>
      <c r="D29" s="121" t="s">
        <v>5</v>
      </c>
      <c r="E29" s="121" t="s">
        <v>5</v>
      </c>
      <c r="F29" s="121" t="s">
        <v>5</v>
      </c>
      <c r="G29" s="121" t="s">
        <v>5</v>
      </c>
      <c r="H29" s="121" t="s">
        <v>5</v>
      </c>
      <c r="I29" s="121" t="s">
        <v>5</v>
      </c>
      <c r="J29" s="121" t="s">
        <v>5</v>
      </c>
      <c r="K29" s="121" t="s">
        <v>5</v>
      </c>
    </row>
    <row r="30" spans="1:11" ht="24.75" customHeight="1">
      <c r="A30" s="121" t="s">
        <v>163</v>
      </c>
      <c r="B30" s="145">
        <v>20000</v>
      </c>
      <c r="C30" s="121">
        <v>65000</v>
      </c>
      <c r="D30" s="121" t="s">
        <v>27</v>
      </c>
      <c r="E30" s="121" t="s">
        <v>27</v>
      </c>
      <c r="F30" s="121" t="s">
        <v>27</v>
      </c>
      <c r="G30" s="121" t="s">
        <v>27</v>
      </c>
      <c r="H30" s="121" t="s">
        <v>27</v>
      </c>
      <c r="I30" s="121" t="s">
        <v>27</v>
      </c>
      <c r="J30" s="121" t="s">
        <v>27</v>
      </c>
      <c r="K30" s="121" t="s">
        <v>27</v>
      </c>
    </row>
    <row r="31" spans="1:11" ht="21" customHeight="1">
      <c r="A31" s="121" t="s">
        <v>164</v>
      </c>
      <c r="B31" s="121" t="s">
        <v>27</v>
      </c>
      <c r="C31" s="121">
        <v>10000</v>
      </c>
      <c r="D31" s="121">
        <v>10000</v>
      </c>
      <c r="E31" s="121">
        <v>10000</v>
      </c>
      <c r="F31" s="121">
        <v>10000</v>
      </c>
      <c r="G31" s="121">
        <v>10000</v>
      </c>
      <c r="H31" s="121" t="s">
        <v>27</v>
      </c>
      <c r="I31" s="121" t="s">
        <v>27</v>
      </c>
      <c r="J31" s="121" t="s">
        <v>27</v>
      </c>
      <c r="K31" s="121" t="s">
        <v>27</v>
      </c>
    </row>
    <row r="32" spans="1:11" ht="23.25" customHeight="1">
      <c r="A32" s="121" t="s">
        <v>165</v>
      </c>
      <c r="B32" s="121" t="s">
        <v>27</v>
      </c>
      <c r="C32" s="121" t="s">
        <v>27</v>
      </c>
      <c r="D32" s="121" t="s">
        <v>27</v>
      </c>
      <c r="E32" s="121" t="s">
        <v>27</v>
      </c>
      <c r="F32" s="121" t="s">
        <v>27</v>
      </c>
      <c r="G32" s="121">
        <v>10000</v>
      </c>
      <c r="H32" s="121">
        <v>10000</v>
      </c>
      <c r="I32" s="121">
        <v>10000</v>
      </c>
      <c r="J32" s="121">
        <v>10000</v>
      </c>
      <c r="K32" s="121">
        <v>10000</v>
      </c>
    </row>
    <row r="33" spans="1:14" s="123" customFormat="1" ht="23.25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</row>
    <row r="34" spans="1:14" ht="23.25" customHeight="1">
      <c r="A34" s="122"/>
      <c r="B34" s="122"/>
      <c r="C34" s="160"/>
      <c r="D34" s="159"/>
      <c r="E34" s="161"/>
      <c r="F34" s="142"/>
      <c r="G34" s="142"/>
      <c r="H34" s="142"/>
      <c r="I34" s="162"/>
      <c r="J34" s="163"/>
      <c r="K34" s="163"/>
      <c r="L34" s="163"/>
      <c r="M34" s="163"/>
      <c r="N34" s="163"/>
    </row>
    <row r="35" spans="1:18" ht="27" customHeight="1">
      <c r="A35" s="353" t="s">
        <v>48</v>
      </c>
      <c r="B35" s="354" t="s">
        <v>60</v>
      </c>
      <c r="C35" s="355" t="s">
        <v>160</v>
      </c>
      <c r="D35" s="356"/>
      <c r="E35" s="357"/>
      <c r="F35" s="288" t="s">
        <v>162</v>
      </c>
      <c r="G35" s="288" t="s">
        <v>57</v>
      </c>
      <c r="H35" s="288" t="s">
        <v>58</v>
      </c>
      <c r="I35" s="362" t="s">
        <v>44</v>
      </c>
      <c r="J35" s="363"/>
      <c r="K35" s="363"/>
      <c r="L35" s="363"/>
      <c r="M35" s="363"/>
      <c r="N35" s="363"/>
      <c r="O35" s="363"/>
      <c r="P35" s="363"/>
      <c r="Q35" s="364"/>
      <c r="R35" s="288" t="s">
        <v>125</v>
      </c>
    </row>
    <row r="36" spans="1:18" ht="27" customHeight="1">
      <c r="A36" s="353"/>
      <c r="B36" s="354"/>
      <c r="C36" s="358"/>
      <c r="D36" s="359"/>
      <c r="E36" s="360"/>
      <c r="F36" s="289"/>
      <c r="G36" s="289"/>
      <c r="H36" s="289"/>
      <c r="I36" s="302" t="s">
        <v>43</v>
      </c>
      <c r="J36" s="302" t="s">
        <v>42</v>
      </c>
      <c r="K36" s="302" t="s">
        <v>41</v>
      </c>
      <c r="L36" s="302"/>
      <c r="M36" s="302"/>
      <c r="N36" s="302"/>
      <c r="O36" s="302"/>
      <c r="P36" s="302" t="s">
        <v>40</v>
      </c>
      <c r="Q36" s="302" t="s">
        <v>39</v>
      </c>
      <c r="R36" s="289"/>
    </row>
    <row r="37" spans="1:18" ht="105" customHeight="1">
      <c r="A37" s="353"/>
      <c r="B37" s="354"/>
      <c r="C37" s="125" t="s">
        <v>47</v>
      </c>
      <c r="D37" s="97" t="s">
        <v>161</v>
      </c>
      <c r="E37" s="97" t="s">
        <v>45</v>
      </c>
      <c r="F37" s="290"/>
      <c r="G37" s="290"/>
      <c r="H37" s="290"/>
      <c r="I37" s="302"/>
      <c r="J37" s="303"/>
      <c r="K37" s="70" t="s">
        <v>38</v>
      </c>
      <c r="L37" s="70" t="s">
        <v>37</v>
      </c>
      <c r="M37" s="70" t="s">
        <v>36</v>
      </c>
      <c r="N37" s="70" t="s">
        <v>35</v>
      </c>
      <c r="O37" s="70" t="s">
        <v>34</v>
      </c>
      <c r="P37" s="302"/>
      <c r="Q37" s="302"/>
      <c r="R37" s="290"/>
    </row>
    <row r="38" spans="1:18" ht="18.75">
      <c r="A38" s="19">
        <v>1</v>
      </c>
      <c r="B38" s="19">
        <v>2</v>
      </c>
      <c r="C38" s="19">
        <v>3</v>
      </c>
      <c r="D38" s="19">
        <v>4</v>
      </c>
      <c r="E38" s="19">
        <v>5</v>
      </c>
      <c r="F38" s="19">
        <v>6</v>
      </c>
      <c r="G38" s="19">
        <v>7</v>
      </c>
      <c r="H38" s="19">
        <v>8</v>
      </c>
      <c r="I38" s="19">
        <v>9</v>
      </c>
      <c r="J38" s="19">
        <v>10</v>
      </c>
      <c r="K38" s="19">
        <v>11</v>
      </c>
      <c r="L38" s="19">
        <v>12</v>
      </c>
      <c r="M38" s="19">
        <v>13</v>
      </c>
      <c r="N38" s="19">
        <v>14</v>
      </c>
      <c r="O38" s="19">
        <v>15</v>
      </c>
      <c r="P38" s="19">
        <v>16</v>
      </c>
      <c r="Q38" s="19">
        <v>17</v>
      </c>
      <c r="R38" s="19">
        <v>18</v>
      </c>
    </row>
    <row r="39" spans="1:18" ht="26.25" customHeight="1">
      <c r="A39" s="24"/>
      <c r="B39" s="27" t="s">
        <v>155</v>
      </c>
      <c r="C39" s="72"/>
      <c r="D39" s="49"/>
      <c r="E39" s="72"/>
      <c r="F39" s="96"/>
      <c r="G39" s="72" t="s">
        <v>27</v>
      </c>
      <c r="H39" s="72" t="s">
        <v>27</v>
      </c>
      <c r="I39" s="49" t="s">
        <v>27</v>
      </c>
      <c r="J39" s="49" t="s">
        <v>27</v>
      </c>
      <c r="K39" s="49" t="s">
        <v>27</v>
      </c>
      <c r="L39" s="49" t="s">
        <v>27</v>
      </c>
      <c r="M39" s="49" t="s">
        <v>27</v>
      </c>
      <c r="N39" s="49" t="s">
        <v>27</v>
      </c>
      <c r="O39" s="49" t="s">
        <v>27</v>
      </c>
      <c r="P39" s="49" t="s">
        <v>27</v>
      </c>
      <c r="Q39" s="49" t="s">
        <v>27</v>
      </c>
      <c r="R39" s="49" t="s">
        <v>27</v>
      </c>
    </row>
    <row r="40" spans="1:18" ht="74.25" customHeight="1">
      <c r="A40" s="20"/>
      <c r="B40" s="51" t="s">
        <v>154</v>
      </c>
      <c r="C40" s="124"/>
      <c r="D40" s="124">
        <v>85000</v>
      </c>
      <c r="E40" s="124"/>
      <c r="F40" s="124"/>
      <c r="G40" s="124" t="s">
        <v>27</v>
      </c>
      <c r="H40" s="124" t="s">
        <v>27</v>
      </c>
      <c r="I40" s="124" t="s">
        <v>27</v>
      </c>
      <c r="J40" s="124" t="s">
        <v>27</v>
      </c>
      <c r="K40" s="124" t="s">
        <v>27</v>
      </c>
      <c r="L40" s="124" t="s">
        <v>27</v>
      </c>
      <c r="M40" s="124" t="s">
        <v>27</v>
      </c>
      <c r="N40" s="124" t="s">
        <v>27</v>
      </c>
      <c r="O40" s="124" t="s">
        <v>27</v>
      </c>
      <c r="P40" s="124" t="s">
        <v>27</v>
      </c>
      <c r="Q40" s="124" t="s">
        <v>27</v>
      </c>
      <c r="R40" s="124" t="s">
        <v>27</v>
      </c>
    </row>
    <row r="41" spans="1:18" ht="18.75">
      <c r="A41" s="20"/>
      <c r="B41" s="52" t="s">
        <v>66</v>
      </c>
      <c r="C41" s="124"/>
      <c r="D41" s="124"/>
      <c r="E41" s="124"/>
      <c r="F41" s="124"/>
      <c r="G41" s="124" t="s">
        <v>27</v>
      </c>
      <c r="H41" s="124" t="s">
        <v>27</v>
      </c>
      <c r="I41" s="124" t="s">
        <v>27</v>
      </c>
      <c r="J41" s="124" t="s">
        <v>27</v>
      </c>
      <c r="K41" s="124" t="s">
        <v>27</v>
      </c>
      <c r="L41" s="124" t="s">
        <v>27</v>
      </c>
      <c r="M41" s="124" t="s">
        <v>27</v>
      </c>
      <c r="N41" s="124" t="s">
        <v>27</v>
      </c>
      <c r="O41" s="124" t="s">
        <v>27</v>
      </c>
      <c r="P41" s="124" t="s">
        <v>27</v>
      </c>
      <c r="Q41" s="124" t="s">
        <v>27</v>
      </c>
      <c r="R41" s="124" t="s">
        <v>27</v>
      </c>
    </row>
    <row r="42" spans="1:18" s="153" customFormat="1" ht="18.75">
      <c r="A42" s="40"/>
      <c r="B42" s="151" t="s">
        <v>159</v>
      </c>
      <c r="C42" s="125"/>
      <c r="D42" s="41">
        <v>10000</v>
      </c>
      <c r="E42" s="41"/>
      <c r="F42" s="41">
        <v>2014</v>
      </c>
      <c r="G42" s="41"/>
      <c r="H42" s="42"/>
      <c r="I42" s="148"/>
      <c r="J42" s="148"/>
      <c r="K42" s="149"/>
      <c r="L42" s="149"/>
      <c r="M42" s="149"/>
      <c r="N42" s="149"/>
      <c r="O42" s="147"/>
      <c r="P42" s="83"/>
      <c r="Q42" s="152">
        <v>42675</v>
      </c>
      <c r="R42" s="42"/>
    </row>
    <row r="43" spans="1:18" ht="18.75">
      <c r="A43" s="20"/>
      <c r="B43" s="52" t="s">
        <v>66</v>
      </c>
      <c r="C43" s="19"/>
      <c r="D43" s="19"/>
      <c r="E43" s="19"/>
      <c r="F43" s="19"/>
      <c r="G43" s="124" t="s">
        <v>27</v>
      </c>
      <c r="H43" s="124" t="s">
        <v>27</v>
      </c>
      <c r="I43" s="124" t="s">
        <v>27</v>
      </c>
      <c r="J43" s="124" t="s">
        <v>27</v>
      </c>
      <c r="K43" s="124" t="s">
        <v>27</v>
      </c>
      <c r="L43" s="124" t="s">
        <v>27</v>
      </c>
      <c r="M43" s="124" t="s">
        <v>27</v>
      </c>
      <c r="N43" s="124" t="s">
        <v>27</v>
      </c>
      <c r="O43" s="124" t="s">
        <v>27</v>
      </c>
      <c r="P43" s="124" t="s">
        <v>27</v>
      </c>
      <c r="Q43" s="124" t="s">
        <v>27</v>
      </c>
      <c r="R43" s="124" t="s">
        <v>27</v>
      </c>
    </row>
    <row r="44" spans="1:18" s="153" customFormat="1" ht="18.75">
      <c r="A44" s="40"/>
      <c r="B44" s="151" t="s">
        <v>159</v>
      </c>
      <c r="C44" s="41"/>
      <c r="D44" s="41">
        <v>10000</v>
      </c>
      <c r="E44" s="41"/>
      <c r="F44" s="41">
        <v>2014</v>
      </c>
      <c r="G44" s="41"/>
      <c r="H44" s="45"/>
      <c r="I44" s="149"/>
      <c r="J44" s="150"/>
      <c r="K44" s="150"/>
      <c r="L44" s="147"/>
      <c r="M44" s="83"/>
      <c r="N44" s="83"/>
      <c r="O44" s="83"/>
      <c r="P44" s="83"/>
      <c r="Q44" s="152">
        <v>42675</v>
      </c>
      <c r="R44" s="45"/>
    </row>
    <row r="45" spans="1:18" ht="18.75">
      <c r="A45" s="20"/>
      <c r="B45" s="52" t="s">
        <v>66</v>
      </c>
      <c r="C45" s="19"/>
      <c r="D45" s="19"/>
      <c r="E45" s="19"/>
      <c r="F45" s="19"/>
      <c r="G45" s="124" t="s">
        <v>27</v>
      </c>
      <c r="H45" s="124" t="s">
        <v>27</v>
      </c>
      <c r="I45" s="124" t="s">
        <v>27</v>
      </c>
      <c r="J45" s="124" t="s">
        <v>27</v>
      </c>
      <c r="K45" s="124" t="s">
        <v>27</v>
      </c>
      <c r="L45" s="124" t="s">
        <v>27</v>
      </c>
      <c r="M45" s="124" t="s">
        <v>27</v>
      </c>
      <c r="N45" s="124" t="s">
        <v>27</v>
      </c>
      <c r="O45" s="124" t="s">
        <v>27</v>
      </c>
      <c r="P45" s="124" t="s">
        <v>27</v>
      </c>
      <c r="Q45" s="124" t="s">
        <v>27</v>
      </c>
      <c r="R45" s="124" t="s">
        <v>27</v>
      </c>
    </row>
    <row r="46" spans="1:18" s="153" customFormat="1" ht="18.75">
      <c r="A46" s="40"/>
      <c r="B46" s="151" t="s">
        <v>26</v>
      </c>
      <c r="C46" s="41"/>
      <c r="D46" s="41">
        <v>65000</v>
      </c>
      <c r="E46" s="41"/>
      <c r="F46" s="41">
        <v>2014</v>
      </c>
      <c r="G46" s="41"/>
      <c r="H46" s="45"/>
      <c r="I46" s="149"/>
      <c r="J46" s="150"/>
      <c r="K46" s="150"/>
      <c r="L46" s="147"/>
      <c r="M46" s="83"/>
      <c r="N46" s="83"/>
      <c r="O46" s="83"/>
      <c r="P46" s="152">
        <v>42675</v>
      </c>
      <c r="Q46" s="152">
        <v>42705</v>
      </c>
      <c r="R46" s="45"/>
    </row>
    <row r="47" spans="1:18" ht="70.5" customHeight="1">
      <c r="A47" s="20"/>
      <c r="B47" s="51" t="s">
        <v>156</v>
      </c>
      <c r="C47" s="124"/>
      <c r="D47" s="124"/>
      <c r="E47" s="124"/>
      <c r="F47" s="124"/>
      <c r="G47" s="124" t="s">
        <v>27</v>
      </c>
      <c r="H47" s="124" t="s">
        <v>27</v>
      </c>
      <c r="I47" s="124" t="s">
        <v>27</v>
      </c>
      <c r="J47" s="124" t="s">
        <v>27</v>
      </c>
      <c r="K47" s="124" t="s">
        <v>27</v>
      </c>
      <c r="L47" s="124" t="s">
        <v>27</v>
      </c>
      <c r="M47" s="124" t="s">
        <v>27</v>
      </c>
      <c r="N47" s="124" t="s">
        <v>27</v>
      </c>
      <c r="O47" s="124" t="s">
        <v>27</v>
      </c>
      <c r="P47" s="124" t="s">
        <v>27</v>
      </c>
      <c r="Q47" s="124" t="s">
        <v>27</v>
      </c>
      <c r="R47" s="128" t="s">
        <v>27</v>
      </c>
    </row>
    <row r="48" spans="1:18" ht="18.75">
      <c r="A48" s="20"/>
      <c r="B48" s="52" t="s">
        <v>66</v>
      </c>
      <c r="C48" s="124"/>
      <c r="D48" s="124"/>
      <c r="E48" s="124"/>
      <c r="F48" s="124"/>
      <c r="G48" s="124" t="s">
        <v>27</v>
      </c>
      <c r="H48" s="124" t="s">
        <v>27</v>
      </c>
      <c r="I48" s="124" t="s">
        <v>27</v>
      </c>
      <c r="J48" s="124" t="s">
        <v>27</v>
      </c>
      <c r="K48" s="124" t="s">
        <v>27</v>
      </c>
      <c r="L48" s="124" t="s">
        <v>27</v>
      </c>
      <c r="M48" s="124" t="s">
        <v>27</v>
      </c>
      <c r="N48" s="124" t="s">
        <v>27</v>
      </c>
      <c r="O48" s="124" t="s">
        <v>27</v>
      </c>
      <c r="P48" s="124" t="s">
        <v>27</v>
      </c>
      <c r="Q48" s="124" t="s">
        <v>27</v>
      </c>
      <c r="R48" s="124" t="s">
        <v>27</v>
      </c>
    </row>
    <row r="49" spans="1:18" ht="18.75">
      <c r="A49" s="20"/>
      <c r="B49" s="53" t="s">
        <v>159</v>
      </c>
      <c r="C49" s="125"/>
      <c r="D49" s="19">
        <v>10000</v>
      </c>
      <c r="E49" s="19"/>
      <c r="F49" s="19">
        <v>2015</v>
      </c>
      <c r="G49" s="124"/>
      <c r="H49" s="124"/>
      <c r="I49" s="155"/>
      <c r="J49" s="155"/>
      <c r="K49" s="155"/>
      <c r="L49" s="155"/>
      <c r="M49" s="155"/>
      <c r="N49" s="155"/>
      <c r="O49" s="154">
        <v>42675</v>
      </c>
      <c r="P49" s="154">
        <v>42705</v>
      </c>
      <c r="Q49" s="154">
        <v>42705</v>
      </c>
      <c r="R49" s="124"/>
    </row>
    <row r="50" spans="1:18" ht="18.75">
      <c r="A50" s="20"/>
      <c r="B50" s="52" t="s">
        <v>66</v>
      </c>
      <c r="C50" s="125"/>
      <c r="D50" s="19"/>
      <c r="E50" s="19"/>
      <c r="F50" s="19"/>
      <c r="G50" s="124" t="s">
        <v>27</v>
      </c>
      <c r="H50" s="124" t="s">
        <v>27</v>
      </c>
      <c r="I50" s="124" t="s">
        <v>27</v>
      </c>
      <c r="J50" s="124" t="s">
        <v>27</v>
      </c>
      <c r="K50" s="124" t="s">
        <v>27</v>
      </c>
      <c r="L50" s="124" t="s">
        <v>27</v>
      </c>
      <c r="M50" s="124" t="s">
        <v>27</v>
      </c>
      <c r="N50" s="124" t="s">
        <v>27</v>
      </c>
      <c r="O50" s="124" t="s">
        <v>27</v>
      </c>
      <c r="P50" s="124" t="s">
        <v>27</v>
      </c>
      <c r="Q50" s="124" t="s">
        <v>27</v>
      </c>
      <c r="R50" s="124" t="s">
        <v>27</v>
      </c>
    </row>
    <row r="51" spans="1:18" ht="18.75">
      <c r="A51" s="20"/>
      <c r="B51" s="53" t="s">
        <v>159</v>
      </c>
      <c r="C51" s="19"/>
      <c r="D51" s="19">
        <v>10000</v>
      </c>
      <c r="E51" s="19"/>
      <c r="F51" s="19">
        <v>2015</v>
      </c>
      <c r="G51" s="124"/>
      <c r="H51" s="124"/>
      <c r="I51" s="155"/>
      <c r="J51" s="155"/>
      <c r="K51" s="155"/>
      <c r="L51" s="155"/>
      <c r="M51" s="155"/>
      <c r="N51" s="155"/>
      <c r="O51" s="154">
        <v>42675</v>
      </c>
      <c r="P51" s="154">
        <v>42705</v>
      </c>
      <c r="Q51" s="154">
        <v>42736</v>
      </c>
      <c r="R51" s="124"/>
    </row>
    <row r="52" spans="1:18" ht="18.75">
      <c r="A52" s="20"/>
      <c r="B52" s="52" t="s">
        <v>66</v>
      </c>
      <c r="C52" s="19"/>
      <c r="D52" s="19"/>
      <c r="E52" s="19"/>
      <c r="F52" s="19"/>
      <c r="G52" s="124" t="s">
        <v>27</v>
      </c>
      <c r="H52" s="124" t="s">
        <v>27</v>
      </c>
      <c r="I52" s="124" t="s">
        <v>27</v>
      </c>
      <c r="J52" s="124" t="s">
        <v>27</v>
      </c>
      <c r="K52" s="124" t="s">
        <v>27</v>
      </c>
      <c r="L52" s="124" t="s">
        <v>27</v>
      </c>
      <c r="M52" s="124" t="s">
        <v>27</v>
      </c>
      <c r="N52" s="124" t="s">
        <v>27</v>
      </c>
      <c r="O52" s="124" t="s">
        <v>27</v>
      </c>
      <c r="P52" s="124" t="s">
        <v>27</v>
      </c>
      <c r="Q52" s="124" t="s">
        <v>27</v>
      </c>
      <c r="R52" s="124" t="s">
        <v>27</v>
      </c>
    </row>
    <row r="53" spans="1:18" ht="18.75">
      <c r="A53" s="20"/>
      <c r="B53" s="53" t="s">
        <v>159</v>
      </c>
      <c r="C53" s="19"/>
      <c r="D53" s="19">
        <v>10000</v>
      </c>
      <c r="E53" s="19"/>
      <c r="F53" s="19">
        <v>2015</v>
      </c>
      <c r="G53" s="87"/>
      <c r="H53" s="87"/>
      <c r="I53" s="157"/>
      <c r="J53" s="157"/>
      <c r="K53" s="157"/>
      <c r="L53" s="157"/>
      <c r="M53" s="157"/>
      <c r="N53" s="156">
        <v>42675</v>
      </c>
      <c r="O53" s="156">
        <v>42705</v>
      </c>
      <c r="P53" s="156">
        <v>42736</v>
      </c>
      <c r="Q53" s="156">
        <v>42767</v>
      </c>
      <c r="R53" s="87"/>
    </row>
    <row r="54" spans="1:18" ht="75.75" customHeight="1">
      <c r="A54" s="20"/>
      <c r="B54" s="51" t="s">
        <v>157</v>
      </c>
      <c r="C54" s="124"/>
      <c r="D54" s="124"/>
      <c r="E54" s="124"/>
      <c r="F54" s="124"/>
      <c r="G54" s="124" t="s">
        <v>27</v>
      </c>
      <c r="H54" s="124" t="s">
        <v>27</v>
      </c>
      <c r="I54" s="124" t="s">
        <v>27</v>
      </c>
      <c r="J54" s="124" t="s">
        <v>27</v>
      </c>
      <c r="K54" s="124" t="s">
        <v>27</v>
      </c>
      <c r="L54" s="124" t="s">
        <v>27</v>
      </c>
      <c r="M54" s="124" t="s">
        <v>27</v>
      </c>
      <c r="N54" s="124" t="s">
        <v>27</v>
      </c>
      <c r="O54" s="124" t="s">
        <v>27</v>
      </c>
      <c r="P54" s="124" t="s">
        <v>27</v>
      </c>
      <c r="Q54" s="124" t="s">
        <v>27</v>
      </c>
      <c r="R54" s="128" t="s">
        <v>27</v>
      </c>
    </row>
    <row r="55" spans="1:18" ht="18.75">
      <c r="A55" s="20"/>
      <c r="B55" s="52" t="s">
        <v>66</v>
      </c>
      <c r="C55" s="124"/>
      <c r="D55" s="124"/>
      <c r="E55" s="124"/>
      <c r="F55" s="124"/>
      <c r="G55" s="124" t="s">
        <v>27</v>
      </c>
      <c r="H55" s="124" t="s">
        <v>27</v>
      </c>
      <c r="I55" s="124" t="s">
        <v>27</v>
      </c>
      <c r="J55" s="124" t="s">
        <v>27</v>
      </c>
      <c r="K55" s="124" t="s">
        <v>27</v>
      </c>
      <c r="L55" s="124" t="s">
        <v>27</v>
      </c>
      <c r="M55" s="124" t="s">
        <v>27</v>
      </c>
      <c r="N55" s="124" t="s">
        <v>27</v>
      </c>
      <c r="O55" s="124" t="s">
        <v>27</v>
      </c>
      <c r="P55" s="124" t="s">
        <v>27</v>
      </c>
      <c r="Q55" s="124" t="s">
        <v>27</v>
      </c>
      <c r="R55" s="128" t="s">
        <v>27</v>
      </c>
    </row>
    <row r="56" spans="1:18" ht="18.75">
      <c r="A56" s="20"/>
      <c r="B56" s="53" t="s">
        <v>159</v>
      </c>
      <c r="C56" s="125"/>
      <c r="D56" s="19">
        <v>10000</v>
      </c>
      <c r="E56" s="19"/>
      <c r="F56" s="19">
        <v>2016</v>
      </c>
      <c r="G56" s="19"/>
      <c r="H56" s="16"/>
      <c r="I56" s="148"/>
      <c r="J56" s="148"/>
      <c r="K56" s="158">
        <v>42675</v>
      </c>
      <c r="L56" s="158">
        <v>42705</v>
      </c>
      <c r="M56" s="158">
        <v>42736</v>
      </c>
      <c r="N56" s="158">
        <v>42767</v>
      </c>
      <c r="O56" s="158">
        <v>42795</v>
      </c>
      <c r="P56" s="158">
        <v>42826</v>
      </c>
      <c r="Q56" s="158">
        <v>42856</v>
      </c>
      <c r="R56" s="88"/>
    </row>
    <row r="57" spans="1:18" ht="18.75">
      <c r="A57" s="20"/>
      <c r="B57" s="52" t="s">
        <v>66</v>
      </c>
      <c r="C57" s="19"/>
      <c r="D57" s="19"/>
      <c r="E57" s="19"/>
      <c r="F57" s="19"/>
      <c r="G57" s="124" t="s">
        <v>27</v>
      </c>
      <c r="H57" s="124" t="s">
        <v>27</v>
      </c>
      <c r="I57" s="124" t="s">
        <v>27</v>
      </c>
      <c r="J57" s="124" t="s">
        <v>27</v>
      </c>
      <c r="K57" s="124" t="s">
        <v>27</v>
      </c>
      <c r="L57" s="124" t="s">
        <v>27</v>
      </c>
      <c r="M57" s="124" t="s">
        <v>27</v>
      </c>
      <c r="N57" s="124" t="s">
        <v>27</v>
      </c>
      <c r="O57" s="124" t="s">
        <v>27</v>
      </c>
      <c r="P57" s="124" t="s">
        <v>27</v>
      </c>
      <c r="Q57" s="124" t="s">
        <v>27</v>
      </c>
      <c r="R57" s="128" t="s">
        <v>27</v>
      </c>
    </row>
    <row r="58" spans="1:18" ht="18.75">
      <c r="A58" s="20"/>
      <c r="B58" s="53" t="s">
        <v>159</v>
      </c>
      <c r="C58" s="19"/>
      <c r="D58" s="19">
        <v>10000</v>
      </c>
      <c r="E58" s="19"/>
      <c r="F58" s="19">
        <v>2016</v>
      </c>
      <c r="G58" s="19"/>
      <c r="H58" s="15"/>
      <c r="I58" s="149"/>
      <c r="J58" s="158">
        <v>42675</v>
      </c>
      <c r="K58" s="158">
        <v>42705</v>
      </c>
      <c r="L58" s="158">
        <v>42736</v>
      </c>
      <c r="M58" s="158">
        <v>42767</v>
      </c>
      <c r="N58" s="158">
        <v>42795</v>
      </c>
      <c r="O58" s="158">
        <v>42826</v>
      </c>
      <c r="P58" s="158">
        <v>42856</v>
      </c>
      <c r="Q58" s="158">
        <v>42887</v>
      </c>
      <c r="R58" s="88"/>
    </row>
    <row r="59" spans="1:18" ht="18.75">
      <c r="A59" s="20"/>
      <c r="B59" s="52" t="s">
        <v>66</v>
      </c>
      <c r="C59" s="19"/>
      <c r="D59" s="19"/>
      <c r="E59" s="19"/>
      <c r="F59" s="19"/>
      <c r="G59" s="124" t="s">
        <v>27</v>
      </c>
      <c r="H59" s="124" t="s">
        <v>27</v>
      </c>
      <c r="I59" s="124" t="s">
        <v>27</v>
      </c>
      <c r="J59" s="124" t="s">
        <v>27</v>
      </c>
      <c r="K59" s="124" t="s">
        <v>27</v>
      </c>
      <c r="L59" s="124" t="s">
        <v>27</v>
      </c>
      <c r="M59" s="124" t="s">
        <v>27</v>
      </c>
      <c r="N59" s="124" t="s">
        <v>27</v>
      </c>
      <c r="O59" s="124" t="s">
        <v>27</v>
      </c>
      <c r="P59" s="124" t="s">
        <v>27</v>
      </c>
      <c r="Q59" s="124" t="s">
        <v>27</v>
      </c>
      <c r="R59" s="128" t="s">
        <v>27</v>
      </c>
    </row>
    <row r="60" spans="1:18" ht="18.75">
      <c r="A60" s="20"/>
      <c r="B60" s="53" t="s">
        <v>26</v>
      </c>
      <c r="C60" s="19"/>
      <c r="D60" s="19"/>
      <c r="E60" s="19"/>
      <c r="F60" s="19"/>
      <c r="G60" s="19"/>
      <c r="H60" s="15"/>
      <c r="I60" s="158">
        <v>42675</v>
      </c>
      <c r="J60" s="158">
        <v>42705</v>
      </c>
      <c r="K60" s="158">
        <v>42736</v>
      </c>
      <c r="L60" s="158">
        <v>42767</v>
      </c>
      <c r="M60" s="158">
        <v>42795</v>
      </c>
      <c r="N60" s="158">
        <v>42826</v>
      </c>
      <c r="O60" s="158">
        <v>42856</v>
      </c>
      <c r="P60" s="158">
        <v>42887</v>
      </c>
      <c r="Q60" s="158">
        <v>42917</v>
      </c>
      <c r="R60" s="88"/>
    </row>
  </sheetData>
  <sheetProtection/>
  <mergeCells count="32">
    <mergeCell ref="R35:R37"/>
    <mergeCell ref="B9:E9"/>
    <mergeCell ref="A10:A12"/>
    <mergeCell ref="D10:D12"/>
    <mergeCell ref="H35:H37"/>
    <mergeCell ref="I35:Q35"/>
    <mergeCell ref="I36:I37"/>
    <mergeCell ref="J36:J37"/>
    <mergeCell ref="K36:O36"/>
    <mergeCell ref="P36:P37"/>
    <mergeCell ref="Q36:Q37"/>
    <mergeCell ref="E11:F11"/>
    <mergeCell ref="A35:A37"/>
    <mergeCell ref="B35:B37"/>
    <mergeCell ref="G35:G37"/>
    <mergeCell ref="C35:E36"/>
    <mergeCell ref="F35:F37"/>
    <mergeCell ref="A26:A28"/>
    <mergeCell ref="B26:K26"/>
    <mergeCell ref="B27:C27"/>
    <mergeCell ref="A18:A20"/>
    <mergeCell ref="B18:K18"/>
    <mergeCell ref="B19:C19"/>
    <mergeCell ref="D19:K19"/>
    <mergeCell ref="B1:F1"/>
    <mergeCell ref="B8:T8"/>
    <mergeCell ref="B10:B12"/>
    <mergeCell ref="C10:C12"/>
    <mergeCell ref="D27:K27"/>
    <mergeCell ref="Q1:R1"/>
    <mergeCell ref="E10:N10"/>
    <mergeCell ref="G11:N11"/>
  </mergeCells>
  <printOptions/>
  <pageMargins left="0" right="0" top="0" bottom="0" header="0.31496062992125984" footer="0.31496062992125984"/>
  <pageSetup fitToHeight="2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6"/>
  <sheetViews>
    <sheetView tabSelected="1" zoomScale="50" zoomScaleNormal="50" zoomScalePageLayoutView="0" workbookViewId="0" topLeftCell="A3">
      <selection activeCell="K17" sqref="K17:K20"/>
    </sheetView>
  </sheetViews>
  <sheetFormatPr defaultColWidth="9.140625" defaultRowHeight="15"/>
  <cols>
    <col min="1" max="1" width="9.140625" style="198" customWidth="1"/>
    <col min="2" max="2" width="19.421875" style="198" customWidth="1"/>
    <col min="3" max="3" width="57.00390625" style="198" customWidth="1"/>
    <col min="4" max="4" width="22.00390625" style="214" customWidth="1"/>
    <col min="5" max="5" width="22.8515625" style="198" customWidth="1"/>
    <col min="6" max="6" width="22.421875" style="198" customWidth="1"/>
    <col min="7" max="7" width="56.140625" style="215" customWidth="1"/>
    <col min="8" max="8" width="36.421875" style="215" customWidth="1"/>
    <col min="9" max="9" width="43.140625" style="215" customWidth="1"/>
    <col min="10" max="10" width="32.57421875" style="214" customWidth="1"/>
    <col min="11" max="15" width="29.28125" style="198" customWidth="1"/>
    <col min="16" max="24" width="37.421875" style="198" customWidth="1"/>
    <col min="25" max="25" width="41.421875" style="198" hidden="1" customWidth="1"/>
    <col min="26" max="26" width="24.57421875" style="215" hidden="1" customWidth="1"/>
    <col min="27" max="28" width="25.7109375" style="198" hidden="1" customWidth="1"/>
    <col min="29" max="29" width="23.57421875" style="198" customWidth="1"/>
    <col min="30" max="31" width="25.28125" style="198" customWidth="1"/>
    <col min="32" max="37" width="28.7109375" style="198" customWidth="1"/>
    <col min="38" max="38" width="23.421875" style="197" customWidth="1"/>
    <col min="39" max="39" width="19.57421875" style="197" customWidth="1"/>
    <col min="40" max="40" width="21.421875" style="198" customWidth="1"/>
    <col min="41" max="41" width="29.140625" style="198" customWidth="1"/>
    <col min="42" max="16384" width="9.140625" style="198" customWidth="1"/>
  </cols>
  <sheetData>
    <row r="1" spans="1:41" ht="1.5" customHeight="1">
      <c r="A1" s="198">
        <v>3</v>
      </c>
      <c r="B1" s="201"/>
      <c r="C1" s="201"/>
      <c r="D1" s="202"/>
      <c r="E1" s="203"/>
      <c r="F1" s="203"/>
      <c r="G1" s="204"/>
      <c r="H1" s="204"/>
      <c r="I1" s="204"/>
      <c r="J1" s="202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5"/>
      <c r="AA1" s="201"/>
      <c r="AB1" s="201"/>
      <c r="AC1" s="201"/>
      <c r="AD1" s="201"/>
      <c r="AE1" s="201"/>
      <c r="AF1" s="192"/>
      <c r="AG1" s="192"/>
      <c r="AH1" s="192"/>
      <c r="AI1" s="192"/>
      <c r="AJ1" s="192"/>
      <c r="AK1" s="192"/>
      <c r="AL1" s="206"/>
      <c r="AM1" s="206"/>
      <c r="AN1" s="201"/>
      <c r="AO1" s="201"/>
    </row>
    <row r="2" spans="1:41" s="197" customFormat="1" ht="90.75" customHeight="1">
      <c r="A2" s="429" t="s">
        <v>211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233"/>
      <c r="AI2" s="233"/>
      <c r="AJ2" s="233"/>
      <c r="AK2" s="233"/>
      <c r="AL2" s="233"/>
      <c r="AM2" s="233"/>
      <c r="AN2" s="234"/>
      <c r="AO2" s="234"/>
    </row>
    <row r="3" spans="1:41" s="197" customFormat="1" ht="55.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3"/>
      <c r="AI3" s="233"/>
      <c r="AJ3" s="233"/>
      <c r="AK3" s="233"/>
      <c r="AL3" s="233"/>
      <c r="AM3" s="233"/>
      <c r="AN3" s="234"/>
      <c r="AO3" s="234"/>
    </row>
    <row r="4" spans="1:41" ht="48" customHeight="1">
      <c r="A4" s="423" t="s">
        <v>192</v>
      </c>
      <c r="B4" s="423" t="s">
        <v>196</v>
      </c>
      <c r="C4" s="424"/>
      <c r="D4" s="427" t="s">
        <v>201</v>
      </c>
      <c r="E4" s="423" t="s">
        <v>47</v>
      </c>
      <c r="F4" s="423" t="s">
        <v>45</v>
      </c>
      <c r="G4" s="371" t="s">
        <v>197</v>
      </c>
      <c r="H4" s="371" t="s">
        <v>202</v>
      </c>
      <c r="I4" s="371" t="s">
        <v>198</v>
      </c>
      <c r="J4" s="427" t="s">
        <v>210</v>
      </c>
      <c r="K4" s="423" t="s">
        <v>228</v>
      </c>
      <c r="L4" s="423" t="s">
        <v>319</v>
      </c>
      <c r="M4" s="425" t="s">
        <v>205</v>
      </c>
      <c r="N4" s="425" t="s">
        <v>320</v>
      </c>
      <c r="O4" s="425" t="s">
        <v>321</v>
      </c>
      <c r="P4" s="423" t="s">
        <v>322</v>
      </c>
      <c r="Q4" s="371" t="s">
        <v>323</v>
      </c>
      <c r="R4" s="371" t="s">
        <v>324</v>
      </c>
      <c r="S4" s="371" t="s">
        <v>325</v>
      </c>
      <c r="T4" s="371" t="s">
        <v>326</v>
      </c>
      <c r="U4" s="371" t="s">
        <v>327</v>
      </c>
      <c r="V4" s="371" t="s">
        <v>328</v>
      </c>
      <c r="W4" s="371" t="s">
        <v>329</v>
      </c>
      <c r="X4" s="371" t="s">
        <v>330</v>
      </c>
      <c r="Y4" s="425" t="s">
        <v>208</v>
      </c>
      <c r="Z4" s="425" t="s">
        <v>203</v>
      </c>
      <c r="AA4" s="423" t="s">
        <v>204</v>
      </c>
      <c r="AC4" s="425" t="s">
        <v>206</v>
      </c>
      <c r="AD4" s="425" t="s">
        <v>207</v>
      </c>
      <c r="AE4" s="425" t="s">
        <v>199</v>
      </c>
      <c r="AF4" s="425" t="s">
        <v>200</v>
      </c>
      <c r="AG4" s="425" t="s">
        <v>209</v>
      </c>
      <c r="AH4" s="174"/>
      <c r="AI4" s="174"/>
      <c r="AJ4" s="174"/>
      <c r="AK4" s="174"/>
      <c r="AL4" s="193"/>
      <c r="AM4" s="193"/>
      <c r="AN4" s="207"/>
      <c r="AO4" s="207"/>
    </row>
    <row r="5" spans="1:37" ht="146.25" customHeight="1">
      <c r="A5" s="423"/>
      <c r="B5" s="424"/>
      <c r="C5" s="424"/>
      <c r="D5" s="428"/>
      <c r="E5" s="424"/>
      <c r="F5" s="424"/>
      <c r="G5" s="373"/>
      <c r="H5" s="373"/>
      <c r="I5" s="373"/>
      <c r="J5" s="428"/>
      <c r="K5" s="424"/>
      <c r="L5" s="424"/>
      <c r="M5" s="424"/>
      <c r="N5" s="424"/>
      <c r="O5" s="424"/>
      <c r="P5" s="424"/>
      <c r="Q5" s="373"/>
      <c r="R5" s="373"/>
      <c r="S5" s="373"/>
      <c r="T5" s="373"/>
      <c r="U5" s="373"/>
      <c r="V5" s="373"/>
      <c r="W5" s="373"/>
      <c r="X5" s="373"/>
      <c r="Y5" s="424"/>
      <c r="Z5" s="426"/>
      <c r="AA5" s="424"/>
      <c r="AC5" s="424"/>
      <c r="AD5" s="424"/>
      <c r="AE5" s="424"/>
      <c r="AF5" s="424"/>
      <c r="AG5" s="424"/>
      <c r="AH5" s="193"/>
      <c r="AI5" s="193"/>
      <c r="AJ5" s="193"/>
      <c r="AK5" s="193"/>
    </row>
    <row r="6" spans="1:41" s="212" customFormat="1" ht="21" customHeight="1">
      <c r="A6" s="175">
        <v>1</v>
      </c>
      <c r="B6" s="432">
        <v>2</v>
      </c>
      <c r="C6" s="424"/>
      <c r="D6" s="180">
        <v>3</v>
      </c>
      <c r="E6" s="175">
        <v>4</v>
      </c>
      <c r="F6" s="196">
        <v>5</v>
      </c>
      <c r="G6" s="209">
        <v>6</v>
      </c>
      <c r="H6" s="209">
        <v>7</v>
      </c>
      <c r="I6" s="209">
        <v>8</v>
      </c>
      <c r="J6" s="200">
        <v>9</v>
      </c>
      <c r="K6" s="196">
        <v>10</v>
      </c>
      <c r="L6" s="231"/>
      <c r="M6" s="231"/>
      <c r="N6" s="231"/>
      <c r="O6" s="231"/>
      <c r="P6" s="196">
        <v>11</v>
      </c>
      <c r="Q6" s="231"/>
      <c r="R6" s="231"/>
      <c r="S6" s="231"/>
      <c r="T6" s="231"/>
      <c r="U6" s="231"/>
      <c r="V6" s="231"/>
      <c r="W6" s="231"/>
      <c r="X6" s="231"/>
      <c r="Y6" s="196">
        <v>12</v>
      </c>
      <c r="Z6" s="209">
        <v>13</v>
      </c>
      <c r="AA6" s="175">
        <v>14</v>
      </c>
      <c r="AB6" s="175">
        <v>15</v>
      </c>
      <c r="AC6" s="196">
        <v>16</v>
      </c>
      <c r="AD6" s="175">
        <v>17</v>
      </c>
      <c r="AE6" s="175">
        <v>18</v>
      </c>
      <c r="AF6" s="175">
        <v>19</v>
      </c>
      <c r="AG6" s="175">
        <v>20</v>
      </c>
      <c r="AH6" s="176"/>
      <c r="AI6" s="176"/>
      <c r="AJ6" s="176"/>
      <c r="AK6" s="176"/>
      <c r="AL6" s="176"/>
      <c r="AM6" s="193"/>
      <c r="AN6" s="210"/>
      <c r="AO6" s="211"/>
    </row>
    <row r="7" spans="1:41" ht="36.75" customHeight="1">
      <c r="A7" s="430" t="s">
        <v>193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4"/>
      <c r="AF7" s="434"/>
      <c r="AG7" s="194"/>
      <c r="AH7" s="195"/>
      <c r="AI7" s="195"/>
      <c r="AJ7" s="195"/>
      <c r="AK7" s="195"/>
      <c r="AL7" s="193"/>
      <c r="AM7" s="193"/>
      <c r="AN7" s="207"/>
      <c r="AO7" s="207"/>
    </row>
    <row r="8" spans="1:37" ht="30.75" customHeight="1">
      <c r="A8" s="175"/>
      <c r="B8" s="422" t="s">
        <v>212</v>
      </c>
      <c r="C8" s="422"/>
      <c r="D8" s="178">
        <f>D9+D12+D16</f>
        <v>2075.5</v>
      </c>
      <c r="E8" s="230">
        <f>E9+E12+E16</f>
        <v>64</v>
      </c>
      <c r="F8" s="230">
        <f>F9+F12+F16</f>
        <v>146</v>
      </c>
      <c r="G8" s="216" t="s">
        <v>316</v>
      </c>
      <c r="H8" s="216" t="s">
        <v>316</v>
      </c>
      <c r="I8" s="216" t="s">
        <v>316</v>
      </c>
      <c r="J8" s="178">
        <f>J9+J12+J16</f>
        <v>2163.7</v>
      </c>
      <c r="K8" s="216" t="s">
        <v>316</v>
      </c>
      <c r="L8" s="216" t="s">
        <v>316</v>
      </c>
      <c r="M8" s="216" t="s">
        <v>316</v>
      </c>
      <c r="N8" s="216" t="s">
        <v>316</v>
      </c>
      <c r="O8" s="216" t="s">
        <v>316</v>
      </c>
      <c r="P8" s="216" t="s">
        <v>316</v>
      </c>
      <c r="Q8" s="216" t="s">
        <v>316</v>
      </c>
      <c r="R8" s="216" t="s">
        <v>316</v>
      </c>
      <c r="S8" s="216" t="s">
        <v>316</v>
      </c>
      <c r="T8" s="216" t="s">
        <v>316</v>
      </c>
      <c r="U8" s="216" t="s">
        <v>316</v>
      </c>
      <c r="V8" s="216" t="s">
        <v>316</v>
      </c>
      <c r="W8" s="216" t="s">
        <v>316</v>
      </c>
      <c r="X8" s="216" t="s">
        <v>316</v>
      </c>
      <c r="Y8" s="216" t="s">
        <v>316</v>
      </c>
      <c r="Z8" s="216" t="s">
        <v>316</v>
      </c>
      <c r="AA8" s="216" t="s">
        <v>316</v>
      </c>
      <c r="AB8" s="216" t="s">
        <v>316</v>
      </c>
      <c r="AC8" s="216" t="s">
        <v>316</v>
      </c>
      <c r="AD8" s="216" t="s">
        <v>316</v>
      </c>
      <c r="AE8" s="216" t="s">
        <v>316</v>
      </c>
      <c r="AF8" s="216" t="s">
        <v>316</v>
      </c>
      <c r="AG8" s="216" t="s">
        <v>316</v>
      </c>
      <c r="AH8" s="177"/>
      <c r="AI8" s="177"/>
      <c r="AJ8" s="177"/>
      <c r="AK8" s="177"/>
    </row>
    <row r="9" spans="1:37" ht="46.5" customHeight="1">
      <c r="A9" s="175">
        <v>1</v>
      </c>
      <c r="B9" s="404" t="s">
        <v>213</v>
      </c>
      <c r="C9" s="405"/>
      <c r="D9" s="178">
        <v>881.5</v>
      </c>
      <c r="E9" s="268">
        <v>32</v>
      </c>
      <c r="F9" s="268">
        <v>87</v>
      </c>
      <c r="G9" s="216" t="s">
        <v>316</v>
      </c>
      <c r="H9" s="216" t="s">
        <v>316</v>
      </c>
      <c r="I9" s="216" t="s">
        <v>316</v>
      </c>
      <c r="J9" s="178">
        <v>969.7</v>
      </c>
      <c r="K9" s="216" t="s">
        <v>316</v>
      </c>
      <c r="L9" s="216" t="s">
        <v>316</v>
      </c>
      <c r="M9" s="216" t="s">
        <v>316</v>
      </c>
      <c r="N9" s="216" t="s">
        <v>316</v>
      </c>
      <c r="O9" s="216" t="s">
        <v>316</v>
      </c>
      <c r="P9" s="216" t="s">
        <v>316</v>
      </c>
      <c r="Q9" s="216" t="s">
        <v>316</v>
      </c>
      <c r="R9" s="216" t="s">
        <v>316</v>
      </c>
      <c r="S9" s="216" t="s">
        <v>316</v>
      </c>
      <c r="T9" s="216" t="s">
        <v>316</v>
      </c>
      <c r="U9" s="216" t="s">
        <v>316</v>
      </c>
      <c r="V9" s="216" t="s">
        <v>316</v>
      </c>
      <c r="W9" s="216" t="s">
        <v>316</v>
      </c>
      <c r="X9" s="216" t="s">
        <v>316</v>
      </c>
      <c r="Y9" s="216" t="s">
        <v>316</v>
      </c>
      <c r="Z9" s="216" t="s">
        <v>316</v>
      </c>
      <c r="AA9" s="216" t="s">
        <v>316</v>
      </c>
      <c r="AB9" s="216" t="s">
        <v>316</v>
      </c>
      <c r="AC9" s="216" t="s">
        <v>316</v>
      </c>
      <c r="AD9" s="216" t="s">
        <v>316</v>
      </c>
      <c r="AE9" s="216" t="s">
        <v>316</v>
      </c>
      <c r="AF9" s="216" t="s">
        <v>316</v>
      </c>
      <c r="AG9" s="216" t="s">
        <v>316</v>
      </c>
      <c r="AH9" s="176"/>
      <c r="AI9" s="176"/>
      <c r="AJ9" s="176"/>
      <c r="AK9" s="176"/>
    </row>
    <row r="10" spans="1:37" ht="46.5" customHeight="1">
      <c r="A10" s="245"/>
      <c r="B10" s="415" t="s">
        <v>364</v>
      </c>
      <c r="C10" s="416"/>
      <c r="D10" s="246">
        <v>464.9</v>
      </c>
      <c r="E10" s="251"/>
      <c r="F10" s="251"/>
      <c r="G10" s="371" t="s">
        <v>313</v>
      </c>
      <c r="H10" s="371" t="s">
        <v>294</v>
      </c>
      <c r="I10" s="371" t="s">
        <v>314</v>
      </c>
      <c r="J10" s="270"/>
      <c r="K10" s="409">
        <v>41591</v>
      </c>
      <c r="L10" s="271"/>
      <c r="M10" s="271"/>
      <c r="N10" s="271"/>
      <c r="O10" s="271"/>
      <c r="P10" s="398" t="s">
        <v>275</v>
      </c>
      <c r="Q10" s="251"/>
      <c r="R10" s="251"/>
      <c r="S10" s="251"/>
      <c r="T10" s="251"/>
      <c r="U10" s="251"/>
      <c r="V10" s="251"/>
      <c r="W10" s="251"/>
      <c r="X10" s="251"/>
      <c r="Y10" s="245"/>
      <c r="Z10" s="244"/>
      <c r="AA10" s="245"/>
      <c r="AB10" s="245"/>
      <c r="AC10" s="398" t="s">
        <v>276</v>
      </c>
      <c r="AD10" s="398" t="s">
        <v>277</v>
      </c>
      <c r="AE10" s="398" t="s">
        <v>295</v>
      </c>
      <c r="AF10" s="398" t="s">
        <v>255</v>
      </c>
      <c r="AG10" s="245"/>
      <c r="AH10" s="176"/>
      <c r="AI10" s="176"/>
      <c r="AJ10" s="176"/>
      <c r="AK10" s="176"/>
    </row>
    <row r="11" spans="1:37" ht="46.5" customHeight="1">
      <c r="A11" s="245"/>
      <c r="B11" s="415" t="s">
        <v>365</v>
      </c>
      <c r="C11" s="416"/>
      <c r="D11" s="248">
        <v>416.6</v>
      </c>
      <c r="E11" s="251"/>
      <c r="F11" s="251"/>
      <c r="G11" s="373"/>
      <c r="H11" s="373"/>
      <c r="I11" s="373"/>
      <c r="J11" s="270"/>
      <c r="K11" s="411"/>
      <c r="L11" s="271"/>
      <c r="M11" s="271"/>
      <c r="N11" s="271"/>
      <c r="O11" s="271"/>
      <c r="P11" s="400"/>
      <c r="Q11" s="251"/>
      <c r="R11" s="251"/>
      <c r="S11" s="251"/>
      <c r="T11" s="251"/>
      <c r="U11" s="251"/>
      <c r="V11" s="251"/>
      <c r="W11" s="251"/>
      <c r="X11" s="251"/>
      <c r="Y11" s="245"/>
      <c r="Z11" s="244"/>
      <c r="AA11" s="245"/>
      <c r="AB11" s="245"/>
      <c r="AC11" s="400"/>
      <c r="AD11" s="400"/>
      <c r="AE11" s="400"/>
      <c r="AF11" s="400"/>
      <c r="AG11" s="245"/>
      <c r="AH11" s="176"/>
      <c r="AI11" s="176"/>
      <c r="AJ11" s="176"/>
      <c r="AK11" s="176"/>
    </row>
    <row r="12" spans="1:37" ht="20.25">
      <c r="A12" s="175">
        <v>2</v>
      </c>
      <c r="B12" s="404" t="s">
        <v>214</v>
      </c>
      <c r="C12" s="405"/>
      <c r="D12" s="178">
        <v>628.9</v>
      </c>
      <c r="E12" s="238">
        <v>15</v>
      </c>
      <c r="F12" s="238">
        <v>24</v>
      </c>
      <c r="G12" s="216" t="s">
        <v>316</v>
      </c>
      <c r="H12" s="216" t="s">
        <v>316</v>
      </c>
      <c r="I12" s="216" t="s">
        <v>316</v>
      </c>
      <c r="J12" s="200">
        <v>628.9</v>
      </c>
      <c r="K12" s="216" t="s">
        <v>316</v>
      </c>
      <c r="L12" s="216" t="s">
        <v>316</v>
      </c>
      <c r="M12" s="216" t="s">
        <v>316</v>
      </c>
      <c r="N12" s="216" t="s">
        <v>316</v>
      </c>
      <c r="O12" s="216" t="s">
        <v>316</v>
      </c>
      <c r="P12" s="216" t="s">
        <v>316</v>
      </c>
      <c r="Q12" s="216" t="s">
        <v>316</v>
      </c>
      <c r="R12" s="216" t="s">
        <v>316</v>
      </c>
      <c r="S12" s="216" t="s">
        <v>316</v>
      </c>
      <c r="T12" s="216" t="s">
        <v>316</v>
      </c>
      <c r="U12" s="216" t="s">
        <v>316</v>
      </c>
      <c r="V12" s="216" t="s">
        <v>316</v>
      </c>
      <c r="W12" s="216" t="s">
        <v>316</v>
      </c>
      <c r="X12" s="216" t="s">
        <v>316</v>
      </c>
      <c r="Y12" s="216" t="s">
        <v>316</v>
      </c>
      <c r="Z12" s="216" t="s">
        <v>316</v>
      </c>
      <c r="AA12" s="216" t="s">
        <v>316</v>
      </c>
      <c r="AB12" s="216" t="s">
        <v>316</v>
      </c>
      <c r="AC12" s="216" t="s">
        <v>316</v>
      </c>
      <c r="AD12" s="216" t="s">
        <v>316</v>
      </c>
      <c r="AE12" s="216" t="s">
        <v>316</v>
      </c>
      <c r="AF12" s="216" t="s">
        <v>316</v>
      </c>
      <c r="AG12" s="216" t="s">
        <v>316</v>
      </c>
      <c r="AH12" s="177"/>
      <c r="AI12" s="177"/>
      <c r="AJ12" s="177"/>
      <c r="AK12" s="177"/>
    </row>
    <row r="13" spans="1:37" ht="101.25">
      <c r="A13" s="245"/>
      <c r="B13" s="415" t="s">
        <v>371</v>
      </c>
      <c r="C13" s="416"/>
      <c r="D13" s="248">
        <v>369.70000000000005</v>
      </c>
      <c r="E13" s="252">
        <v>12</v>
      </c>
      <c r="F13" s="245">
        <v>12</v>
      </c>
      <c r="G13" s="371" t="s">
        <v>264</v>
      </c>
      <c r="H13" s="371" t="s">
        <v>241</v>
      </c>
      <c r="I13" s="371" t="s">
        <v>265</v>
      </c>
      <c r="J13" s="248">
        <v>369.70000000000005</v>
      </c>
      <c r="K13" s="371" t="s">
        <v>439</v>
      </c>
      <c r="L13" s="269" t="s">
        <v>358</v>
      </c>
      <c r="M13" s="269" t="s">
        <v>357</v>
      </c>
      <c r="N13" s="269" t="s">
        <v>357</v>
      </c>
      <c r="O13" s="269" t="s">
        <v>357</v>
      </c>
      <c r="P13" s="371" t="s">
        <v>374</v>
      </c>
      <c r="Q13" s="269" t="s">
        <v>229</v>
      </c>
      <c r="R13" s="269" t="s">
        <v>229</v>
      </c>
      <c r="S13" s="269" t="s">
        <v>229</v>
      </c>
      <c r="T13" s="269" t="s">
        <v>359</v>
      </c>
      <c r="U13" s="269" t="s">
        <v>356</v>
      </c>
      <c r="V13" s="269" t="s">
        <v>358</v>
      </c>
      <c r="W13" s="281" t="s">
        <v>269</v>
      </c>
      <c r="X13" s="269" t="s">
        <v>436</v>
      </c>
      <c r="Y13" s="244"/>
      <c r="Z13" s="244"/>
      <c r="AA13" s="244"/>
      <c r="AB13" s="244"/>
      <c r="AC13" s="371" t="s">
        <v>270</v>
      </c>
      <c r="AD13" s="371" t="s">
        <v>266</v>
      </c>
      <c r="AE13" s="371" t="s">
        <v>266</v>
      </c>
      <c r="AF13" s="371" t="s">
        <v>255</v>
      </c>
      <c r="AG13" s="412"/>
      <c r="AH13" s="177"/>
      <c r="AI13" s="177"/>
      <c r="AJ13" s="177"/>
      <c r="AK13" s="177"/>
    </row>
    <row r="14" spans="1:37" ht="101.25">
      <c r="A14" s="245"/>
      <c r="B14" s="415" t="s">
        <v>372</v>
      </c>
      <c r="C14" s="416" t="s">
        <v>372</v>
      </c>
      <c r="D14" s="248">
        <v>162.7</v>
      </c>
      <c r="E14" s="252">
        <f>F14+H14</f>
        <v>6</v>
      </c>
      <c r="F14" s="245">
        <v>6</v>
      </c>
      <c r="G14" s="372"/>
      <c r="H14" s="372"/>
      <c r="I14" s="372"/>
      <c r="J14" s="248">
        <v>162.7</v>
      </c>
      <c r="K14" s="372"/>
      <c r="L14" s="269" t="s">
        <v>358</v>
      </c>
      <c r="M14" s="269" t="s">
        <v>357</v>
      </c>
      <c r="N14" s="269" t="s">
        <v>357</v>
      </c>
      <c r="O14" s="269" t="s">
        <v>357</v>
      </c>
      <c r="P14" s="372"/>
      <c r="Q14" s="269" t="s">
        <v>229</v>
      </c>
      <c r="R14" s="269" t="s">
        <v>229</v>
      </c>
      <c r="S14" s="269" t="s">
        <v>229</v>
      </c>
      <c r="T14" s="269" t="s">
        <v>359</v>
      </c>
      <c r="U14" s="269" t="s">
        <v>356</v>
      </c>
      <c r="V14" s="269" t="s">
        <v>358</v>
      </c>
      <c r="W14" s="269" t="s">
        <v>269</v>
      </c>
      <c r="X14" s="269" t="s">
        <v>437</v>
      </c>
      <c r="Y14" s="244"/>
      <c r="Z14" s="244"/>
      <c r="AA14" s="244"/>
      <c r="AB14" s="244"/>
      <c r="AC14" s="372"/>
      <c r="AD14" s="372"/>
      <c r="AE14" s="372"/>
      <c r="AF14" s="372"/>
      <c r="AG14" s="413"/>
      <c r="AH14" s="177"/>
      <c r="AI14" s="177"/>
      <c r="AJ14" s="177"/>
      <c r="AK14" s="177"/>
    </row>
    <row r="15" spans="1:37" ht="101.25">
      <c r="A15" s="245"/>
      <c r="B15" s="415" t="s">
        <v>373</v>
      </c>
      <c r="C15" s="416" t="s">
        <v>373</v>
      </c>
      <c r="D15" s="248">
        <v>96.5</v>
      </c>
      <c r="E15" s="252">
        <f>F15+H15</f>
        <v>6</v>
      </c>
      <c r="F15" s="245">
        <v>6</v>
      </c>
      <c r="G15" s="373"/>
      <c r="H15" s="373"/>
      <c r="I15" s="373"/>
      <c r="J15" s="248">
        <v>96.5</v>
      </c>
      <c r="K15" s="373"/>
      <c r="L15" s="269" t="s">
        <v>274</v>
      </c>
      <c r="M15" s="269" t="s">
        <v>357</v>
      </c>
      <c r="N15" s="269" t="s">
        <v>357</v>
      </c>
      <c r="O15" s="269" t="s">
        <v>357</v>
      </c>
      <c r="P15" s="373"/>
      <c r="Q15" s="269" t="s">
        <v>229</v>
      </c>
      <c r="R15" s="269" t="s">
        <v>229</v>
      </c>
      <c r="S15" s="269" t="s">
        <v>229</v>
      </c>
      <c r="T15" s="269" t="s">
        <v>359</v>
      </c>
      <c r="U15" s="269" t="s">
        <v>356</v>
      </c>
      <c r="V15" s="269" t="s">
        <v>358</v>
      </c>
      <c r="W15" s="269" t="s">
        <v>269</v>
      </c>
      <c r="X15" s="269" t="s">
        <v>438</v>
      </c>
      <c r="Y15" s="244"/>
      <c r="Z15" s="244"/>
      <c r="AA15" s="244"/>
      <c r="AB15" s="244"/>
      <c r="AC15" s="373"/>
      <c r="AD15" s="373"/>
      <c r="AE15" s="373"/>
      <c r="AF15" s="373"/>
      <c r="AG15" s="414"/>
      <c r="AH15" s="177"/>
      <c r="AI15" s="177"/>
      <c r="AJ15" s="177"/>
      <c r="AK15" s="177"/>
    </row>
    <row r="16" spans="1:39" s="259" customFormat="1" ht="20.25">
      <c r="A16" s="253">
        <v>3</v>
      </c>
      <c r="B16" s="417" t="s">
        <v>215</v>
      </c>
      <c r="C16" s="418"/>
      <c r="D16" s="254">
        <v>565.1</v>
      </c>
      <c r="E16" s="255">
        <v>17</v>
      </c>
      <c r="F16" s="255">
        <v>35</v>
      </c>
      <c r="G16" s="256" t="s">
        <v>316</v>
      </c>
      <c r="H16" s="256" t="s">
        <v>316</v>
      </c>
      <c r="I16" s="256" t="s">
        <v>316</v>
      </c>
      <c r="J16" s="254">
        <v>565.1</v>
      </c>
      <c r="K16" s="256" t="s">
        <v>316</v>
      </c>
      <c r="L16" s="256" t="s">
        <v>316</v>
      </c>
      <c r="M16" s="256" t="s">
        <v>316</v>
      </c>
      <c r="N16" s="256" t="s">
        <v>316</v>
      </c>
      <c r="O16" s="256" t="s">
        <v>316</v>
      </c>
      <c r="P16" s="256" t="s">
        <v>316</v>
      </c>
      <c r="Q16" s="256" t="s">
        <v>316</v>
      </c>
      <c r="R16" s="256" t="s">
        <v>316</v>
      </c>
      <c r="S16" s="256" t="s">
        <v>316</v>
      </c>
      <c r="T16" s="256" t="s">
        <v>316</v>
      </c>
      <c r="U16" s="256" t="s">
        <v>316</v>
      </c>
      <c r="V16" s="256" t="s">
        <v>316</v>
      </c>
      <c r="W16" s="256" t="s">
        <v>316</v>
      </c>
      <c r="X16" s="256" t="s">
        <v>316</v>
      </c>
      <c r="Y16" s="256" t="s">
        <v>316</v>
      </c>
      <c r="Z16" s="256" t="s">
        <v>316</v>
      </c>
      <c r="AA16" s="256" t="s">
        <v>316</v>
      </c>
      <c r="AB16" s="256" t="s">
        <v>316</v>
      </c>
      <c r="AC16" s="256" t="s">
        <v>316</v>
      </c>
      <c r="AD16" s="256" t="s">
        <v>316</v>
      </c>
      <c r="AE16" s="256" t="s">
        <v>316</v>
      </c>
      <c r="AF16" s="256" t="s">
        <v>316</v>
      </c>
      <c r="AG16" s="256" t="s">
        <v>316</v>
      </c>
      <c r="AH16" s="257"/>
      <c r="AI16" s="257"/>
      <c r="AJ16" s="257"/>
      <c r="AK16" s="257"/>
      <c r="AL16" s="258"/>
      <c r="AM16" s="258"/>
    </row>
    <row r="17" spans="1:37" ht="20.25">
      <c r="A17" s="242"/>
      <c r="B17" s="415" t="s">
        <v>339</v>
      </c>
      <c r="C17" s="416"/>
      <c r="D17" s="248">
        <v>110.80000000000001</v>
      </c>
      <c r="E17" s="252">
        <v>4</v>
      </c>
      <c r="F17" s="245">
        <v>7</v>
      </c>
      <c r="G17" s="371" t="s">
        <v>271</v>
      </c>
      <c r="H17" s="371" t="s">
        <v>317</v>
      </c>
      <c r="I17" s="371" t="s">
        <v>315</v>
      </c>
      <c r="J17" s="248">
        <v>110.80000000000001</v>
      </c>
      <c r="K17" s="409">
        <v>43115</v>
      </c>
      <c r="L17" s="409" t="s">
        <v>358</v>
      </c>
      <c r="M17" s="409" t="s">
        <v>357</v>
      </c>
      <c r="N17" s="409" t="s">
        <v>357</v>
      </c>
      <c r="O17" s="409" t="s">
        <v>357</v>
      </c>
      <c r="P17" s="398" t="s">
        <v>229</v>
      </c>
      <c r="Q17" s="398" t="s">
        <v>229</v>
      </c>
      <c r="R17" s="398" t="s">
        <v>229</v>
      </c>
      <c r="S17" s="398" t="s">
        <v>229</v>
      </c>
      <c r="T17" s="371" t="s">
        <v>359</v>
      </c>
      <c r="U17" s="409" t="s">
        <v>356</v>
      </c>
      <c r="V17" s="409" t="s">
        <v>358</v>
      </c>
      <c r="W17" s="409" t="s">
        <v>358</v>
      </c>
      <c r="X17" s="398" t="s">
        <v>269</v>
      </c>
      <c r="Y17" s="242"/>
      <c r="Z17" s="240"/>
      <c r="AA17" s="242"/>
      <c r="AB17" s="242"/>
      <c r="AC17" s="398" t="s">
        <v>276</v>
      </c>
      <c r="AD17" s="398" t="s">
        <v>267</v>
      </c>
      <c r="AE17" s="398" t="s">
        <v>277</v>
      </c>
      <c r="AF17" s="371" t="s">
        <v>255</v>
      </c>
      <c r="AG17" s="242"/>
      <c r="AH17" s="176"/>
      <c r="AI17" s="176"/>
      <c r="AJ17" s="176"/>
      <c r="AK17" s="176"/>
    </row>
    <row r="18" spans="1:37" ht="20.25">
      <c r="A18" s="242"/>
      <c r="B18" s="415" t="s">
        <v>340</v>
      </c>
      <c r="C18" s="416" t="s">
        <v>340</v>
      </c>
      <c r="D18" s="248">
        <v>113.2</v>
      </c>
      <c r="E18" s="252">
        <v>4</v>
      </c>
      <c r="F18" s="245">
        <v>8</v>
      </c>
      <c r="G18" s="372"/>
      <c r="H18" s="372"/>
      <c r="I18" s="372"/>
      <c r="J18" s="248">
        <v>113.2</v>
      </c>
      <c r="K18" s="410"/>
      <c r="L18" s="410"/>
      <c r="M18" s="410"/>
      <c r="N18" s="410"/>
      <c r="O18" s="410"/>
      <c r="P18" s="399"/>
      <c r="Q18" s="399"/>
      <c r="R18" s="399"/>
      <c r="S18" s="399"/>
      <c r="T18" s="372"/>
      <c r="U18" s="410"/>
      <c r="V18" s="410"/>
      <c r="W18" s="410"/>
      <c r="X18" s="399"/>
      <c r="Y18" s="242"/>
      <c r="Z18" s="240"/>
      <c r="AA18" s="242"/>
      <c r="AB18" s="242"/>
      <c r="AC18" s="399"/>
      <c r="AD18" s="399"/>
      <c r="AE18" s="399"/>
      <c r="AF18" s="372"/>
      <c r="AG18" s="242"/>
      <c r="AH18" s="176"/>
      <c r="AI18" s="176"/>
      <c r="AJ18" s="176"/>
      <c r="AK18" s="176"/>
    </row>
    <row r="19" spans="1:37" ht="20.25">
      <c r="A19" s="242"/>
      <c r="B19" s="415" t="s">
        <v>341</v>
      </c>
      <c r="C19" s="416" t="s">
        <v>341</v>
      </c>
      <c r="D19" s="248">
        <v>160.1</v>
      </c>
      <c r="E19" s="252">
        <v>5</v>
      </c>
      <c r="F19" s="245">
        <v>7</v>
      </c>
      <c r="G19" s="372"/>
      <c r="H19" s="372"/>
      <c r="I19" s="372"/>
      <c r="J19" s="248">
        <v>160.1</v>
      </c>
      <c r="K19" s="410"/>
      <c r="L19" s="410"/>
      <c r="M19" s="410"/>
      <c r="N19" s="410"/>
      <c r="O19" s="410"/>
      <c r="P19" s="399"/>
      <c r="Q19" s="399"/>
      <c r="R19" s="399"/>
      <c r="S19" s="399"/>
      <c r="T19" s="372"/>
      <c r="U19" s="410"/>
      <c r="V19" s="410"/>
      <c r="W19" s="410"/>
      <c r="X19" s="399"/>
      <c r="Y19" s="242"/>
      <c r="Z19" s="240"/>
      <c r="AA19" s="242"/>
      <c r="AB19" s="242"/>
      <c r="AC19" s="399"/>
      <c r="AD19" s="399"/>
      <c r="AE19" s="399"/>
      <c r="AF19" s="372"/>
      <c r="AG19" s="242"/>
      <c r="AH19" s="176"/>
      <c r="AI19" s="176"/>
      <c r="AJ19" s="176"/>
      <c r="AK19" s="176"/>
    </row>
    <row r="20" spans="1:37" ht="20.25">
      <c r="A20" s="242"/>
      <c r="B20" s="415" t="s">
        <v>342</v>
      </c>
      <c r="C20" s="416" t="s">
        <v>342</v>
      </c>
      <c r="D20" s="248">
        <v>181</v>
      </c>
      <c r="E20" s="252">
        <v>4</v>
      </c>
      <c r="F20" s="245">
        <v>13</v>
      </c>
      <c r="G20" s="373"/>
      <c r="H20" s="373"/>
      <c r="I20" s="373"/>
      <c r="J20" s="248">
        <v>181</v>
      </c>
      <c r="K20" s="411"/>
      <c r="L20" s="411"/>
      <c r="M20" s="411"/>
      <c r="N20" s="411"/>
      <c r="O20" s="411"/>
      <c r="P20" s="400"/>
      <c r="Q20" s="400"/>
      <c r="R20" s="400"/>
      <c r="S20" s="400"/>
      <c r="T20" s="373"/>
      <c r="U20" s="411"/>
      <c r="V20" s="411"/>
      <c r="W20" s="411"/>
      <c r="X20" s="400"/>
      <c r="Y20" s="242"/>
      <c r="Z20" s="240"/>
      <c r="AA20" s="242"/>
      <c r="AB20" s="242"/>
      <c r="AC20" s="400"/>
      <c r="AD20" s="400"/>
      <c r="AE20" s="400"/>
      <c r="AF20" s="373"/>
      <c r="AG20" s="242"/>
      <c r="AH20" s="176"/>
      <c r="AI20" s="176"/>
      <c r="AJ20" s="176"/>
      <c r="AK20" s="176"/>
    </row>
    <row r="21" spans="1:37" ht="33" customHeight="1">
      <c r="A21" s="228"/>
      <c r="B21" s="430" t="s">
        <v>195</v>
      </c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229"/>
      <c r="AH21" s="193"/>
      <c r="AI21" s="193"/>
      <c r="AJ21" s="193"/>
      <c r="AK21" s="193"/>
    </row>
    <row r="22" spans="1:37" ht="25.5" customHeight="1">
      <c r="A22" s="213"/>
      <c r="B22" s="422" t="s">
        <v>212</v>
      </c>
      <c r="C22" s="422"/>
      <c r="D22" s="178">
        <f>D23+D45+D47+D57+D66</f>
        <v>12706.580000000002</v>
      </c>
      <c r="E22" s="230">
        <f>E23+E45+E47+E57+E66</f>
        <v>307</v>
      </c>
      <c r="F22" s="230">
        <f>F23+F45+F47+F57+F66</f>
        <v>769</v>
      </c>
      <c r="G22" s="216" t="s">
        <v>316</v>
      </c>
      <c r="H22" s="216" t="s">
        <v>316</v>
      </c>
      <c r="I22" s="216" t="s">
        <v>316</v>
      </c>
      <c r="J22" s="178">
        <f>J23+J45+J47+J57+J66</f>
        <v>14030.380000000001</v>
      </c>
      <c r="K22" s="216" t="s">
        <v>316</v>
      </c>
      <c r="L22" s="216"/>
      <c r="M22" s="216"/>
      <c r="N22" s="216"/>
      <c r="O22" s="216"/>
      <c r="P22" s="216" t="s">
        <v>316</v>
      </c>
      <c r="Q22" s="216"/>
      <c r="R22" s="216"/>
      <c r="S22" s="216"/>
      <c r="T22" s="216"/>
      <c r="U22" s="216"/>
      <c r="V22" s="216"/>
      <c r="W22" s="216"/>
      <c r="X22" s="216"/>
      <c r="Y22" s="216" t="s">
        <v>316</v>
      </c>
      <c r="Z22" s="216" t="s">
        <v>316</v>
      </c>
      <c r="AA22" s="216" t="s">
        <v>316</v>
      </c>
      <c r="AB22" s="216" t="s">
        <v>316</v>
      </c>
      <c r="AC22" s="216" t="s">
        <v>316</v>
      </c>
      <c r="AD22" s="216" t="s">
        <v>316</v>
      </c>
      <c r="AE22" s="216" t="s">
        <v>316</v>
      </c>
      <c r="AF22" s="216" t="s">
        <v>316</v>
      </c>
      <c r="AG22" s="216" t="s">
        <v>316</v>
      </c>
      <c r="AH22" s="177"/>
      <c r="AI22" s="177"/>
      <c r="AJ22" s="177"/>
      <c r="AK22" s="177"/>
    </row>
    <row r="23" spans="1:37" ht="20.25">
      <c r="A23" s="175">
        <v>1</v>
      </c>
      <c r="B23" s="404" t="s">
        <v>216</v>
      </c>
      <c r="C23" s="405"/>
      <c r="D23" s="178">
        <v>8972.58</v>
      </c>
      <c r="E23" s="238">
        <v>203</v>
      </c>
      <c r="F23" s="238">
        <v>538</v>
      </c>
      <c r="G23" s="216" t="s">
        <v>316</v>
      </c>
      <c r="H23" s="216" t="s">
        <v>316</v>
      </c>
      <c r="I23" s="216" t="s">
        <v>316</v>
      </c>
      <c r="J23" s="272">
        <v>8972.58</v>
      </c>
      <c r="K23" s="216" t="s">
        <v>316</v>
      </c>
      <c r="L23" s="216" t="s">
        <v>316</v>
      </c>
      <c r="M23" s="216" t="s">
        <v>316</v>
      </c>
      <c r="N23" s="216" t="s">
        <v>316</v>
      </c>
      <c r="O23" s="216" t="s">
        <v>316</v>
      </c>
      <c r="P23" s="216" t="s">
        <v>316</v>
      </c>
      <c r="Q23" s="216" t="s">
        <v>316</v>
      </c>
      <c r="R23" s="216" t="s">
        <v>316</v>
      </c>
      <c r="S23" s="216" t="s">
        <v>316</v>
      </c>
      <c r="T23" s="216" t="s">
        <v>316</v>
      </c>
      <c r="U23" s="216" t="s">
        <v>316</v>
      </c>
      <c r="V23" s="216" t="s">
        <v>316</v>
      </c>
      <c r="W23" s="216" t="s">
        <v>316</v>
      </c>
      <c r="X23" s="216" t="s">
        <v>316</v>
      </c>
      <c r="Y23" s="216" t="s">
        <v>316</v>
      </c>
      <c r="Z23" s="216" t="s">
        <v>316</v>
      </c>
      <c r="AA23" s="216" t="s">
        <v>316</v>
      </c>
      <c r="AB23" s="216" t="s">
        <v>316</v>
      </c>
      <c r="AC23" s="216" t="s">
        <v>316</v>
      </c>
      <c r="AD23" s="216" t="s">
        <v>316</v>
      </c>
      <c r="AE23" s="216" t="s">
        <v>316</v>
      </c>
      <c r="AF23" s="216" t="s">
        <v>316</v>
      </c>
      <c r="AG23" s="216" t="s">
        <v>316</v>
      </c>
      <c r="AH23" s="176"/>
      <c r="AI23" s="176"/>
      <c r="AJ23" s="176"/>
      <c r="AK23" s="176"/>
    </row>
    <row r="24" spans="1:37" ht="20.25">
      <c r="A24" s="245"/>
      <c r="B24" s="381" t="s">
        <v>375</v>
      </c>
      <c r="C24" s="382"/>
      <c r="D24" s="246">
        <v>589.0999999999999</v>
      </c>
      <c r="E24" s="237"/>
      <c r="F24" s="245">
        <v>27</v>
      </c>
      <c r="G24" s="371" t="s">
        <v>317</v>
      </c>
      <c r="H24" s="371" t="s">
        <v>317</v>
      </c>
      <c r="I24" s="371" t="s">
        <v>263</v>
      </c>
      <c r="J24" s="406"/>
      <c r="K24" s="409" t="s">
        <v>272</v>
      </c>
      <c r="L24" s="406"/>
      <c r="M24" s="406"/>
      <c r="N24" s="406"/>
      <c r="O24" s="406"/>
      <c r="P24" s="409" t="s">
        <v>273</v>
      </c>
      <c r="Q24" s="406"/>
      <c r="R24" s="406"/>
      <c r="S24" s="406"/>
      <c r="T24" s="406"/>
      <c r="U24" s="406"/>
      <c r="V24" s="406"/>
      <c r="W24" s="406"/>
      <c r="X24" s="406"/>
      <c r="Y24" s="185"/>
      <c r="Z24" s="182"/>
      <c r="AA24" s="185"/>
      <c r="AB24" s="185"/>
      <c r="AC24" s="409" t="s">
        <v>267</v>
      </c>
      <c r="AD24" s="409" t="s">
        <v>238</v>
      </c>
      <c r="AE24" s="409" t="s">
        <v>239</v>
      </c>
      <c r="AF24" s="409" t="s">
        <v>283</v>
      </c>
      <c r="AG24" s="371" t="s">
        <v>318</v>
      </c>
      <c r="AH24" s="176"/>
      <c r="AI24" s="176"/>
      <c r="AJ24" s="176"/>
      <c r="AK24" s="176"/>
    </row>
    <row r="25" spans="1:37" ht="20.25">
      <c r="A25" s="245"/>
      <c r="B25" s="381" t="s">
        <v>376</v>
      </c>
      <c r="C25" s="382" t="s">
        <v>376</v>
      </c>
      <c r="D25" s="246">
        <v>347.65999999999997</v>
      </c>
      <c r="E25" s="237"/>
      <c r="F25" s="245">
        <v>19</v>
      </c>
      <c r="G25" s="372"/>
      <c r="H25" s="372"/>
      <c r="I25" s="372"/>
      <c r="J25" s="407"/>
      <c r="K25" s="410"/>
      <c r="L25" s="407"/>
      <c r="M25" s="407"/>
      <c r="N25" s="407"/>
      <c r="O25" s="407"/>
      <c r="P25" s="410"/>
      <c r="Q25" s="407"/>
      <c r="R25" s="407"/>
      <c r="S25" s="407"/>
      <c r="T25" s="407"/>
      <c r="U25" s="407"/>
      <c r="V25" s="407"/>
      <c r="W25" s="407"/>
      <c r="X25" s="407"/>
      <c r="Y25" s="185"/>
      <c r="Z25" s="182"/>
      <c r="AA25" s="185"/>
      <c r="AB25" s="185"/>
      <c r="AC25" s="410"/>
      <c r="AD25" s="410"/>
      <c r="AE25" s="410"/>
      <c r="AF25" s="410"/>
      <c r="AG25" s="372"/>
      <c r="AH25" s="176"/>
      <c r="AI25" s="176"/>
      <c r="AJ25" s="176"/>
      <c r="AK25" s="176"/>
    </row>
    <row r="26" spans="1:37" ht="20.25">
      <c r="A26" s="245"/>
      <c r="B26" s="381" t="s">
        <v>377</v>
      </c>
      <c r="C26" s="382" t="s">
        <v>377</v>
      </c>
      <c r="D26" s="246">
        <v>646.3000000000001</v>
      </c>
      <c r="E26" s="237"/>
      <c r="F26" s="245">
        <v>39</v>
      </c>
      <c r="G26" s="372"/>
      <c r="H26" s="372"/>
      <c r="I26" s="372"/>
      <c r="J26" s="407"/>
      <c r="K26" s="410"/>
      <c r="L26" s="407"/>
      <c r="M26" s="407"/>
      <c r="N26" s="407"/>
      <c r="O26" s="407"/>
      <c r="P26" s="410"/>
      <c r="Q26" s="407"/>
      <c r="R26" s="407"/>
      <c r="S26" s="407"/>
      <c r="T26" s="407"/>
      <c r="U26" s="407"/>
      <c r="V26" s="407"/>
      <c r="W26" s="407"/>
      <c r="X26" s="407"/>
      <c r="Y26" s="185"/>
      <c r="Z26" s="182"/>
      <c r="AA26" s="185"/>
      <c r="AB26" s="185"/>
      <c r="AC26" s="410"/>
      <c r="AD26" s="410"/>
      <c r="AE26" s="410"/>
      <c r="AF26" s="410"/>
      <c r="AG26" s="372"/>
      <c r="AH26" s="176"/>
      <c r="AI26" s="176"/>
      <c r="AJ26" s="176"/>
      <c r="AK26" s="176"/>
    </row>
    <row r="27" spans="1:37" ht="20.25">
      <c r="A27" s="245"/>
      <c r="B27" s="381" t="s">
        <v>378</v>
      </c>
      <c r="C27" s="382" t="s">
        <v>378</v>
      </c>
      <c r="D27" s="246">
        <v>485.20000000000005</v>
      </c>
      <c r="E27" s="237"/>
      <c r="F27" s="245">
        <v>32</v>
      </c>
      <c r="G27" s="372"/>
      <c r="H27" s="372"/>
      <c r="I27" s="372"/>
      <c r="J27" s="407"/>
      <c r="K27" s="410"/>
      <c r="L27" s="407"/>
      <c r="M27" s="407"/>
      <c r="N27" s="407"/>
      <c r="O27" s="407"/>
      <c r="P27" s="410"/>
      <c r="Q27" s="407"/>
      <c r="R27" s="407"/>
      <c r="S27" s="407"/>
      <c r="T27" s="407"/>
      <c r="U27" s="407"/>
      <c r="V27" s="407"/>
      <c r="W27" s="407"/>
      <c r="X27" s="407"/>
      <c r="Y27" s="185"/>
      <c r="Z27" s="182"/>
      <c r="AA27" s="185"/>
      <c r="AB27" s="185"/>
      <c r="AC27" s="410"/>
      <c r="AD27" s="410"/>
      <c r="AE27" s="410"/>
      <c r="AF27" s="410"/>
      <c r="AG27" s="372"/>
      <c r="AH27" s="176"/>
      <c r="AI27" s="176"/>
      <c r="AJ27" s="176"/>
      <c r="AK27" s="176"/>
    </row>
    <row r="28" spans="1:37" ht="20.25">
      <c r="A28" s="245"/>
      <c r="B28" s="381" t="s">
        <v>379</v>
      </c>
      <c r="C28" s="382" t="s">
        <v>379</v>
      </c>
      <c r="D28" s="246">
        <v>611.1</v>
      </c>
      <c r="E28" s="237"/>
      <c r="F28" s="245">
        <v>58</v>
      </c>
      <c r="G28" s="372"/>
      <c r="H28" s="372"/>
      <c r="I28" s="372"/>
      <c r="J28" s="407"/>
      <c r="K28" s="410"/>
      <c r="L28" s="407"/>
      <c r="M28" s="407"/>
      <c r="N28" s="407"/>
      <c r="O28" s="407"/>
      <c r="P28" s="410"/>
      <c r="Q28" s="407"/>
      <c r="R28" s="407"/>
      <c r="S28" s="407"/>
      <c r="T28" s="407"/>
      <c r="U28" s="407"/>
      <c r="V28" s="407"/>
      <c r="W28" s="407"/>
      <c r="X28" s="407"/>
      <c r="Y28" s="185"/>
      <c r="Z28" s="182"/>
      <c r="AA28" s="185"/>
      <c r="AB28" s="185"/>
      <c r="AC28" s="410"/>
      <c r="AD28" s="410"/>
      <c r="AE28" s="410"/>
      <c r="AF28" s="410"/>
      <c r="AG28" s="372"/>
      <c r="AH28" s="176"/>
      <c r="AI28" s="176"/>
      <c r="AJ28" s="176"/>
      <c r="AK28" s="176"/>
    </row>
    <row r="29" spans="1:37" ht="20.25">
      <c r="A29" s="245"/>
      <c r="B29" s="381" t="s">
        <v>380</v>
      </c>
      <c r="C29" s="382" t="s">
        <v>380</v>
      </c>
      <c r="D29" s="246">
        <v>449.46000000000004</v>
      </c>
      <c r="E29" s="237"/>
      <c r="F29" s="245">
        <v>26</v>
      </c>
      <c r="G29" s="372"/>
      <c r="H29" s="372"/>
      <c r="I29" s="372"/>
      <c r="J29" s="407"/>
      <c r="K29" s="410"/>
      <c r="L29" s="407"/>
      <c r="M29" s="407"/>
      <c r="N29" s="407"/>
      <c r="O29" s="407"/>
      <c r="P29" s="410"/>
      <c r="Q29" s="407"/>
      <c r="R29" s="407"/>
      <c r="S29" s="407"/>
      <c r="T29" s="407"/>
      <c r="U29" s="407"/>
      <c r="V29" s="407"/>
      <c r="W29" s="407"/>
      <c r="X29" s="407"/>
      <c r="Y29" s="185"/>
      <c r="Z29" s="182"/>
      <c r="AA29" s="185"/>
      <c r="AB29" s="185"/>
      <c r="AC29" s="410"/>
      <c r="AD29" s="410"/>
      <c r="AE29" s="410"/>
      <c r="AF29" s="410"/>
      <c r="AG29" s="372"/>
      <c r="AH29" s="176"/>
      <c r="AI29" s="176"/>
      <c r="AJ29" s="176"/>
      <c r="AK29" s="176"/>
    </row>
    <row r="30" spans="1:37" ht="20.25">
      <c r="A30" s="245"/>
      <c r="B30" s="381" t="s">
        <v>381</v>
      </c>
      <c r="C30" s="382" t="s">
        <v>381</v>
      </c>
      <c r="D30" s="246">
        <v>487.20000000000005</v>
      </c>
      <c r="E30" s="237"/>
      <c r="F30" s="245">
        <v>20</v>
      </c>
      <c r="G30" s="372"/>
      <c r="H30" s="372"/>
      <c r="I30" s="372"/>
      <c r="J30" s="407"/>
      <c r="K30" s="410"/>
      <c r="L30" s="407"/>
      <c r="M30" s="407"/>
      <c r="N30" s="407"/>
      <c r="O30" s="407"/>
      <c r="P30" s="410"/>
      <c r="Q30" s="407"/>
      <c r="R30" s="407"/>
      <c r="S30" s="407"/>
      <c r="T30" s="407"/>
      <c r="U30" s="407"/>
      <c r="V30" s="407"/>
      <c r="W30" s="407"/>
      <c r="X30" s="407"/>
      <c r="Y30" s="185"/>
      <c r="Z30" s="182"/>
      <c r="AA30" s="185"/>
      <c r="AB30" s="185"/>
      <c r="AC30" s="410"/>
      <c r="AD30" s="410"/>
      <c r="AE30" s="410"/>
      <c r="AF30" s="410"/>
      <c r="AG30" s="372"/>
      <c r="AH30" s="176"/>
      <c r="AI30" s="176"/>
      <c r="AJ30" s="176"/>
      <c r="AK30" s="176"/>
    </row>
    <row r="31" spans="1:37" ht="20.25">
      <c r="A31" s="245"/>
      <c r="B31" s="381" t="s">
        <v>382</v>
      </c>
      <c r="C31" s="382" t="s">
        <v>382</v>
      </c>
      <c r="D31" s="246">
        <v>589.1</v>
      </c>
      <c r="E31" s="237"/>
      <c r="F31" s="245">
        <v>37</v>
      </c>
      <c r="G31" s="372"/>
      <c r="H31" s="372"/>
      <c r="I31" s="372"/>
      <c r="J31" s="407"/>
      <c r="K31" s="410"/>
      <c r="L31" s="407"/>
      <c r="M31" s="407"/>
      <c r="N31" s="407"/>
      <c r="O31" s="407"/>
      <c r="P31" s="410"/>
      <c r="Q31" s="407"/>
      <c r="R31" s="407"/>
      <c r="S31" s="407"/>
      <c r="T31" s="407"/>
      <c r="U31" s="407"/>
      <c r="V31" s="407"/>
      <c r="W31" s="407"/>
      <c r="X31" s="407"/>
      <c r="Y31" s="185"/>
      <c r="Z31" s="182"/>
      <c r="AA31" s="185"/>
      <c r="AB31" s="185"/>
      <c r="AC31" s="410"/>
      <c r="AD31" s="410"/>
      <c r="AE31" s="410"/>
      <c r="AF31" s="410"/>
      <c r="AG31" s="372"/>
      <c r="AH31" s="176"/>
      <c r="AI31" s="176"/>
      <c r="AJ31" s="176"/>
      <c r="AK31" s="176"/>
    </row>
    <row r="32" spans="1:37" ht="20.25">
      <c r="A32" s="245"/>
      <c r="B32" s="381" t="s">
        <v>383</v>
      </c>
      <c r="C32" s="382" t="s">
        <v>383</v>
      </c>
      <c r="D32" s="246">
        <v>354.2</v>
      </c>
      <c r="E32" s="237"/>
      <c r="F32" s="245">
        <v>23</v>
      </c>
      <c r="G32" s="372"/>
      <c r="H32" s="372"/>
      <c r="I32" s="372"/>
      <c r="J32" s="407"/>
      <c r="K32" s="410"/>
      <c r="L32" s="407"/>
      <c r="M32" s="407"/>
      <c r="N32" s="407"/>
      <c r="O32" s="407"/>
      <c r="P32" s="410"/>
      <c r="Q32" s="407"/>
      <c r="R32" s="407"/>
      <c r="S32" s="407"/>
      <c r="T32" s="407"/>
      <c r="U32" s="407"/>
      <c r="V32" s="407"/>
      <c r="W32" s="407"/>
      <c r="X32" s="407"/>
      <c r="Y32" s="185"/>
      <c r="Z32" s="182"/>
      <c r="AA32" s="185"/>
      <c r="AB32" s="185"/>
      <c r="AC32" s="410"/>
      <c r="AD32" s="410"/>
      <c r="AE32" s="410"/>
      <c r="AF32" s="410"/>
      <c r="AG32" s="372"/>
      <c r="AH32" s="176"/>
      <c r="AI32" s="176"/>
      <c r="AJ32" s="176"/>
      <c r="AK32" s="176"/>
    </row>
    <row r="33" spans="1:37" ht="20.25">
      <c r="A33" s="245"/>
      <c r="B33" s="381" t="s">
        <v>384</v>
      </c>
      <c r="C33" s="382" t="s">
        <v>384</v>
      </c>
      <c r="D33" s="246">
        <v>345.9</v>
      </c>
      <c r="E33" s="237"/>
      <c r="F33" s="245">
        <v>15</v>
      </c>
      <c r="G33" s="372"/>
      <c r="H33" s="372"/>
      <c r="I33" s="372"/>
      <c r="J33" s="407"/>
      <c r="K33" s="410"/>
      <c r="L33" s="407"/>
      <c r="M33" s="407"/>
      <c r="N33" s="407"/>
      <c r="O33" s="407"/>
      <c r="P33" s="410"/>
      <c r="Q33" s="407"/>
      <c r="R33" s="407"/>
      <c r="S33" s="407"/>
      <c r="T33" s="407"/>
      <c r="U33" s="407"/>
      <c r="V33" s="407"/>
      <c r="W33" s="407"/>
      <c r="X33" s="407"/>
      <c r="Y33" s="185"/>
      <c r="Z33" s="182"/>
      <c r="AA33" s="185"/>
      <c r="AB33" s="185"/>
      <c r="AC33" s="410"/>
      <c r="AD33" s="410"/>
      <c r="AE33" s="410"/>
      <c r="AF33" s="410"/>
      <c r="AG33" s="372"/>
      <c r="AH33" s="176"/>
      <c r="AI33" s="176"/>
      <c r="AJ33" s="176"/>
      <c r="AK33" s="176"/>
    </row>
    <row r="34" spans="1:37" ht="20.25">
      <c r="A34" s="245"/>
      <c r="B34" s="381" t="s">
        <v>385</v>
      </c>
      <c r="C34" s="382" t="s">
        <v>385</v>
      </c>
      <c r="D34" s="246">
        <v>589.32</v>
      </c>
      <c r="E34" s="237"/>
      <c r="F34" s="245">
        <v>36</v>
      </c>
      <c r="G34" s="372"/>
      <c r="H34" s="372"/>
      <c r="I34" s="372"/>
      <c r="J34" s="407"/>
      <c r="K34" s="410"/>
      <c r="L34" s="407"/>
      <c r="M34" s="407"/>
      <c r="N34" s="407"/>
      <c r="O34" s="407"/>
      <c r="P34" s="410"/>
      <c r="Q34" s="407"/>
      <c r="R34" s="407"/>
      <c r="S34" s="407"/>
      <c r="T34" s="407"/>
      <c r="U34" s="407"/>
      <c r="V34" s="407"/>
      <c r="W34" s="407"/>
      <c r="X34" s="407"/>
      <c r="Y34" s="185"/>
      <c r="Z34" s="182"/>
      <c r="AA34" s="185"/>
      <c r="AB34" s="185"/>
      <c r="AC34" s="410"/>
      <c r="AD34" s="410"/>
      <c r="AE34" s="410"/>
      <c r="AF34" s="410"/>
      <c r="AG34" s="372"/>
      <c r="AH34" s="176"/>
      <c r="AI34" s="176"/>
      <c r="AJ34" s="176"/>
      <c r="AK34" s="176"/>
    </row>
    <row r="35" spans="1:37" ht="20.25">
      <c r="A35" s="245"/>
      <c r="B35" s="381" t="s">
        <v>386</v>
      </c>
      <c r="C35" s="382" t="s">
        <v>386</v>
      </c>
      <c r="D35" s="246">
        <v>359.72</v>
      </c>
      <c r="E35" s="237"/>
      <c r="F35" s="245">
        <v>23</v>
      </c>
      <c r="G35" s="372"/>
      <c r="H35" s="372"/>
      <c r="I35" s="372"/>
      <c r="J35" s="407"/>
      <c r="K35" s="410"/>
      <c r="L35" s="407"/>
      <c r="M35" s="407"/>
      <c r="N35" s="407"/>
      <c r="O35" s="407"/>
      <c r="P35" s="410"/>
      <c r="Q35" s="407"/>
      <c r="R35" s="407"/>
      <c r="S35" s="407"/>
      <c r="T35" s="407"/>
      <c r="U35" s="407"/>
      <c r="V35" s="407"/>
      <c r="W35" s="407"/>
      <c r="X35" s="407"/>
      <c r="Y35" s="185"/>
      <c r="Z35" s="182"/>
      <c r="AA35" s="185"/>
      <c r="AB35" s="185"/>
      <c r="AC35" s="410"/>
      <c r="AD35" s="410"/>
      <c r="AE35" s="410"/>
      <c r="AF35" s="410"/>
      <c r="AG35" s="372"/>
      <c r="AH35" s="176"/>
      <c r="AI35" s="176"/>
      <c r="AJ35" s="176"/>
      <c r="AK35" s="176"/>
    </row>
    <row r="36" spans="1:37" ht="20.25">
      <c r="A36" s="245"/>
      <c r="B36" s="381" t="s">
        <v>387</v>
      </c>
      <c r="C36" s="382" t="s">
        <v>387</v>
      </c>
      <c r="D36" s="246">
        <v>356.9</v>
      </c>
      <c r="E36" s="237"/>
      <c r="F36" s="245">
        <v>23</v>
      </c>
      <c r="G36" s="372"/>
      <c r="H36" s="372"/>
      <c r="I36" s="372"/>
      <c r="J36" s="407"/>
      <c r="K36" s="410"/>
      <c r="L36" s="407"/>
      <c r="M36" s="407"/>
      <c r="N36" s="407"/>
      <c r="O36" s="407"/>
      <c r="P36" s="410"/>
      <c r="Q36" s="407"/>
      <c r="R36" s="407"/>
      <c r="S36" s="407"/>
      <c r="T36" s="407"/>
      <c r="U36" s="407"/>
      <c r="V36" s="407"/>
      <c r="W36" s="407"/>
      <c r="X36" s="407"/>
      <c r="Y36" s="185"/>
      <c r="Z36" s="182"/>
      <c r="AA36" s="185"/>
      <c r="AB36" s="185"/>
      <c r="AC36" s="410"/>
      <c r="AD36" s="410"/>
      <c r="AE36" s="410"/>
      <c r="AF36" s="410"/>
      <c r="AG36" s="372"/>
      <c r="AH36" s="176"/>
      <c r="AI36" s="176"/>
      <c r="AJ36" s="176"/>
      <c r="AK36" s="176"/>
    </row>
    <row r="37" spans="1:37" ht="20.25">
      <c r="A37" s="245"/>
      <c r="B37" s="381" t="s">
        <v>388</v>
      </c>
      <c r="C37" s="382" t="s">
        <v>388</v>
      </c>
      <c r="D37" s="246">
        <v>603.84</v>
      </c>
      <c r="E37" s="237"/>
      <c r="F37" s="245">
        <v>36</v>
      </c>
      <c r="G37" s="372"/>
      <c r="H37" s="372"/>
      <c r="I37" s="372"/>
      <c r="J37" s="407"/>
      <c r="K37" s="410"/>
      <c r="L37" s="407"/>
      <c r="M37" s="407"/>
      <c r="N37" s="407"/>
      <c r="O37" s="407"/>
      <c r="P37" s="410"/>
      <c r="Q37" s="407"/>
      <c r="R37" s="407"/>
      <c r="S37" s="407"/>
      <c r="T37" s="407"/>
      <c r="U37" s="407"/>
      <c r="V37" s="407"/>
      <c r="W37" s="407"/>
      <c r="X37" s="407"/>
      <c r="Y37" s="185"/>
      <c r="Z37" s="182"/>
      <c r="AA37" s="185"/>
      <c r="AB37" s="185"/>
      <c r="AC37" s="410"/>
      <c r="AD37" s="410"/>
      <c r="AE37" s="410"/>
      <c r="AF37" s="410"/>
      <c r="AG37" s="372"/>
      <c r="AH37" s="176"/>
      <c r="AI37" s="176"/>
      <c r="AJ37" s="176"/>
      <c r="AK37" s="176"/>
    </row>
    <row r="38" spans="1:37" ht="20.25">
      <c r="A38" s="245"/>
      <c r="B38" s="381" t="s">
        <v>389</v>
      </c>
      <c r="C38" s="382" t="s">
        <v>389</v>
      </c>
      <c r="D38" s="246">
        <v>352.29999999999995</v>
      </c>
      <c r="E38" s="237"/>
      <c r="F38" s="245">
        <v>19</v>
      </c>
      <c r="G38" s="372"/>
      <c r="H38" s="372"/>
      <c r="I38" s="372"/>
      <c r="J38" s="407"/>
      <c r="K38" s="410"/>
      <c r="L38" s="407"/>
      <c r="M38" s="407"/>
      <c r="N38" s="407"/>
      <c r="O38" s="407"/>
      <c r="P38" s="410"/>
      <c r="Q38" s="407"/>
      <c r="R38" s="407"/>
      <c r="S38" s="407"/>
      <c r="T38" s="407"/>
      <c r="U38" s="407"/>
      <c r="V38" s="407"/>
      <c r="W38" s="407"/>
      <c r="X38" s="407"/>
      <c r="Y38" s="185"/>
      <c r="Z38" s="182"/>
      <c r="AA38" s="185"/>
      <c r="AB38" s="185"/>
      <c r="AC38" s="410"/>
      <c r="AD38" s="410"/>
      <c r="AE38" s="410"/>
      <c r="AF38" s="410"/>
      <c r="AG38" s="372"/>
      <c r="AH38" s="176"/>
      <c r="AI38" s="176"/>
      <c r="AJ38" s="176"/>
      <c r="AK38" s="176"/>
    </row>
    <row r="39" spans="1:37" ht="20.25">
      <c r="A39" s="245"/>
      <c r="B39" s="381" t="s">
        <v>390</v>
      </c>
      <c r="C39" s="382" t="s">
        <v>390</v>
      </c>
      <c r="D39" s="246">
        <v>468.7299999999999</v>
      </c>
      <c r="E39" s="237"/>
      <c r="F39" s="245">
        <v>21</v>
      </c>
      <c r="G39" s="372"/>
      <c r="H39" s="372"/>
      <c r="I39" s="372"/>
      <c r="J39" s="407"/>
      <c r="K39" s="410"/>
      <c r="L39" s="407"/>
      <c r="M39" s="407"/>
      <c r="N39" s="407"/>
      <c r="O39" s="407"/>
      <c r="P39" s="410"/>
      <c r="Q39" s="407"/>
      <c r="R39" s="407"/>
      <c r="S39" s="407"/>
      <c r="T39" s="407"/>
      <c r="U39" s="407"/>
      <c r="V39" s="407"/>
      <c r="W39" s="407"/>
      <c r="X39" s="407"/>
      <c r="Y39" s="185"/>
      <c r="Z39" s="182"/>
      <c r="AA39" s="185"/>
      <c r="AB39" s="185"/>
      <c r="AC39" s="410"/>
      <c r="AD39" s="410"/>
      <c r="AE39" s="410"/>
      <c r="AF39" s="410"/>
      <c r="AG39" s="372"/>
      <c r="AH39" s="176"/>
      <c r="AI39" s="176"/>
      <c r="AJ39" s="176"/>
      <c r="AK39" s="176"/>
    </row>
    <row r="40" spans="1:37" ht="20.25">
      <c r="A40" s="245"/>
      <c r="B40" s="381" t="s">
        <v>391</v>
      </c>
      <c r="C40" s="382" t="s">
        <v>391</v>
      </c>
      <c r="D40" s="246">
        <v>569.8</v>
      </c>
      <c r="E40" s="237"/>
      <c r="F40" s="245">
        <v>40</v>
      </c>
      <c r="G40" s="372"/>
      <c r="H40" s="372"/>
      <c r="I40" s="372"/>
      <c r="J40" s="407"/>
      <c r="K40" s="410"/>
      <c r="L40" s="407"/>
      <c r="M40" s="407"/>
      <c r="N40" s="407"/>
      <c r="O40" s="407"/>
      <c r="P40" s="410"/>
      <c r="Q40" s="407"/>
      <c r="R40" s="407"/>
      <c r="S40" s="407"/>
      <c r="T40" s="407"/>
      <c r="U40" s="407"/>
      <c r="V40" s="407"/>
      <c r="W40" s="407"/>
      <c r="X40" s="407"/>
      <c r="Y40" s="185"/>
      <c r="Z40" s="182"/>
      <c r="AA40" s="185"/>
      <c r="AB40" s="185"/>
      <c r="AC40" s="410"/>
      <c r="AD40" s="410"/>
      <c r="AE40" s="410"/>
      <c r="AF40" s="410"/>
      <c r="AG40" s="372"/>
      <c r="AH40" s="176"/>
      <c r="AI40" s="176"/>
      <c r="AJ40" s="176"/>
      <c r="AK40" s="176"/>
    </row>
    <row r="41" spans="1:37" ht="20.25">
      <c r="A41" s="245"/>
      <c r="B41" s="381" t="s">
        <v>392</v>
      </c>
      <c r="C41" s="382" t="s">
        <v>392</v>
      </c>
      <c r="D41" s="246">
        <v>346.20000000000005</v>
      </c>
      <c r="E41" s="237"/>
      <c r="F41" s="245">
        <v>18</v>
      </c>
      <c r="G41" s="372"/>
      <c r="H41" s="372"/>
      <c r="I41" s="372"/>
      <c r="J41" s="407"/>
      <c r="K41" s="410"/>
      <c r="L41" s="407"/>
      <c r="M41" s="407"/>
      <c r="N41" s="407"/>
      <c r="O41" s="407"/>
      <c r="P41" s="410"/>
      <c r="Q41" s="407"/>
      <c r="R41" s="407"/>
      <c r="S41" s="407"/>
      <c r="T41" s="407"/>
      <c r="U41" s="407"/>
      <c r="V41" s="407"/>
      <c r="W41" s="407"/>
      <c r="X41" s="407"/>
      <c r="Y41" s="185"/>
      <c r="Z41" s="182"/>
      <c r="AA41" s="185"/>
      <c r="AB41" s="185"/>
      <c r="AC41" s="410"/>
      <c r="AD41" s="410"/>
      <c r="AE41" s="410"/>
      <c r="AF41" s="410"/>
      <c r="AG41" s="372"/>
      <c r="AH41" s="176"/>
      <c r="AI41" s="176"/>
      <c r="AJ41" s="176"/>
      <c r="AK41" s="176"/>
    </row>
    <row r="42" spans="1:37" ht="20.25">
      <c r="A42" s="245"/>
      <c r="B42" s="381" t="s">
        <v>393</v>
      </c>
      <c r="C42" s="382" t="s">
        <v>393</v>
      </c>
      <c r="D42" s="246">
        <v>129.89999999999998</v>
      </c>
      <c r="E42" s="237"/>
      <c r="F42" s="245">
        <v>11</v>
      </c>
      <c r="G42" s="372"/>
      <c r="H42" s="372"/>
      <c r="I42" s="372"/>
      <c r="J42" s="407"/>
      <c r="K42" s="410"/>
      <c r="L42" s="407"/>
      <c r="M42" s="407"/>
      <c r="N42" s="407"/>
      <c r="O42" s="407"/>
      <c r="P42" s="410"/>
      <c r="Q42" s="407"/>
      <c r="R42" s="407"/>
      <c r="S42" s="407"/>
      <c r="T42" s="407"/>
      <c r="U42" s="407"/>
      <c r="V42" s="407"/>
      <c r="W42" s="407"/>
      <c r="X42" s="407"/>
      <c r="Y42" s="185"/>
      <c r="Z42" s="182"/>
      <c r="AA42" s="185"/>
      <c r="AB42" s="185"/>
      <c r="AC42" s="410"/>
      <c r="AD42" s="410"/>
      <c r="AE42" s="410"/>
      <c r="AF42" s="410"/>
      <c r="AG42" s="372"/>
      <c r="AH42" s="176"/>
      <c r="AI42" s="176"/>
      <c r="AJ42" s="176"/>
      <c r="AK42" s="176"/>
    </row>
    <row r="43" spans="1:37" ht="20.25">
      <c r="A43" s="245"/>
      <c r="B43" s="381" t="s">
        <v>394</v>
      </c>
      <c r="C43" s="382" t="s">
        <v>394</v>
      </c>
      <c r="D43" s="246">
        <v>141.5</v>
      </c>
      <c r="E43" s="237"/>
      <c r="F43" s="245">
        <v>10</v>
      </c>
      <c r="G43" s="372"/>
      <c r="H43" s="372"/>
      <c r="I43" s="372"/>
      <c r="J43" s="407"/>
      <c r="K43" s="410"/>
      <c r="L43" s="407"/>
      <c r="M43" s="407"/>
      <c r="N43" s="407"/>
      <c r="O43" s="407"/>
      <c r="P43" s="410"/>
      <c r="Q43" s="407"/>
      <c r="R43" s="407"/>
      <c r="S43" s="407"/>
      <c r="T43" s="407"/>
      <c r="U43" s="407"/>
      <c r="V43" s="407"/>
      <c r="W43" s="407"/>
      <c r="X43" s="407"/>
      <c r="Y43" s="185"/>
      <c r="Z43" s="182"/>
      <c r="AA43" s="185"/>
      <c r="AB43" s="185"/>
      <c r="AC43" s="410"/>
      <c r="AD43" s="410"/>
      <c r="AE43" s="410"/>
      <c r="AF43" s="410"/>
      <c r="AG43" s="372"/>
      <c r="AH43" s="176"/>
      <c r="AI43" s="176"/>
      <c r="AJ43" s="176"/>
      <c r="AK43" s="176"/>
    </row>
    <row r="44" spans="1:37" ht="20.25">
      <c r="A44" s="245"/>
      <c r="B44" s="381" t="s">
        <v>395</v>
      </c>
      <c r="C44" s="382" t="s">
        <v>395</v>
      </c>
      <c r="D44" s="246">
        <v>149.15</v>
      </c>
      <c r="E44" s="237"/>
      <c r="F44" s="245">
        <v>5</v>
      </c>
      <c r="G44" s="373"/>
      <c r="H44" s="373"/>
      <c r="I44" s="373"/>
      <c r="J44" s="408"/>
      <c r="K44" s="411"/>
      <c r="L44" s="408"/>
      <c r="M44" s="408"/>
      <c r="N44" s="408"/>
      <c r="O44" s="408"/>
      <c r="P44" s="411"/>
      <c r="Q44" s="408"/>
      <c r="R44" s="408"/>
      <c r="S44" s="408"/>
      <c r="T44" s="408"/>
      <c r="U44" s="408"/>
      <c r="V44" s="408"/>
      <c r="W44" s="408"/>
      <c r="X44" s="408"/>
      <c r="Y44" s="185"/>
      <c r="Z44" s="182"/>
      <c r="AA44" s="185"/>
      <c r="AB44" s="185"/>
      <c r="AC44" s="411"/>
      <c r="AD44" s="411"/>
      <c r="AE44" s="411"/>
      <c r="AF44" s="411"/>
      <c r="AG44" s="373"/>
      <c r="AH44" s="176"/>
      <c r="AI44" s="176"/>
      <c r="AJ44" s="176"/>
      <c r="AK44" s="176"/>
    </row>
    <row r="45" spans="1:37" ht="20.25">
      <c r="A45" s="175">
        <v>2</v>
      </c>
      <c r="B45" s="404" t="s">
        <v>217</v>
      </c>
      <c r="C45" s="405"/>
      <c r="D45" s="178">
        <v>476.2</v>
      </c>
      <c r="E45" s="238">
        <v>12</v>
      </c>
      <c r="F45" s="238">
        <v>28</v>
      </c>
      <c r="G45" s="216" t="s">
        <v>316</v>
      </c>
      <c r="H45" s="216" t="s">
        <v>316</v>
      </c>
      <c r="I45" s="216" t="s">
        <v>316</v>
      </c>
      <c r="J45" s="273">
        <v>1800</v>
      </c>
      <c r="K45" s="216" t="s">
        <v>316</v>
      </c>
      <c r="L45" s="216" t="s">
        <v>316</v>
      </c>
      <c r="M45" s="216" t="s">
        <v>316</v>
      </c>
      <c r="N45" s="216" t="s">
        <v>316</v>
      </c>
      <c r="O45" s="216" t="s">
        <v>316</v>
      </c>
      <c r="P45" s="216" t="s">
        <v>316</v>
      </c>
      <c r="Q45" s="216" t="s">
        <v>316</v>
      </c>
      <c r="R45" s="216" t="s">
        <v>316</v>
      </c>
      <c r="S45" s="216" t="s">
        <v>316</v>
      </c>
      <c r="T45" s="216" t="s">
        <v>316</v>
      </c>
      <c r="U45" s="216" t="s">
        <v>316</v>
      </c>
      <c r="V45" s="216" t="s">
        <v>316</v>
      </c>
      <c r="W45" s="216" t="s">
        <v>316</v>
      </c>
      <c r="X45" s="216" t="s">
        <v>316</v>
      </c>
      <c r="Y45" s="216" t="s">
        <v>316</v>
      </c>
      <c r="Z45" s="216" t="s">
        <v>316</v>
      </c>
      <c r="AA45" s="216" t="s">
        <v>316</v>
      </c>
      <c r="AB45" s="216" t="s">
        <v>316</v>
      </c>
      <c r="AC45" s="216" t="s">
        <v>316</v>
      </c>
      <c r="AD45" s="216" t="s">
        <v>316</v>
      </c>
      <c r="AE45" s="216" t="s">
        <v>316</v>
      </c>
      <c r="AF45" s="216" t="s">
        <v>316</v>
      </c>
      <c r="AG45" s="216" t="s">
        <v>316</v>
      </c>
      <c r="AH45" s="177"/>
      <c r="AI45" s="177"/>
      <c r="AJ45" s="177"/>
      <c r="AK45" s="177"/>
    </row>
    <row r="46" spans="1:37" ht="81">
      <c r="A46" s="245"/>
      <c r="B46" s="381" t="s">
        <v>396</v>
      </c>
      <c r="C46" s="382"/>
      <c r="D46" s="246">
        <v>476.2</v>
      </c>
      <c r="E46" s="245">
        <v>12</v>
      </c>
      <c r="F46" s="245">
        <v>28</v>
      </c>
      <c r="G46" s="181" t="s">
        <v>288</v>
      </c>
      <c r="H46" s="181" t="s">
        <v>289</v>
      </c>
      <c r="I46" s="181" t="s">
        <v>290</v>
      </c>
      <c r="J46" s="270">
        <v>1800</v>
      </c>
      <c r="K46" s="181" t="s">
        <v>274</v>
      </c>
      <c r="L46" s="269"/>
      <c r="M46" s="269"/>
      <c r="N46" s="269"/>
      <c r="O46" s="269"/>
      <c r="P46" s="181" t="s">
        <v>269</v>
      </c>
      <c r="Q46" s="269"/>
      <c r="R46" s="269"/>
      <c r="S46" s="269"/>
      <c r="T46" s="269"/>
      <c r="U46" s="269"/>
      <c r="V46" s="269"/>
      <c r="W46" s="269"/>
      <c r="X46" s="269"/>
      <c r="Y46" s="244"/>
      <c r="Z46" s="244"/>
      <c r="AA46" s="244"/>
      <c r="AB46" s="244"/>
      <c r="AC46" s="181" t="s">
        <v>273</v>
      </c>
      <c r="AD46" s="181" t="s">
        <v>256</v>
      </c>
      <c r="AE46" s="181" t="s">
        <v>231</v>
      </c>
      <c r="AF46" s="181" t="s">
        <v>285</v>
      </c>
      <c r="AG46" s="216"/>
      <c r="AH46" s="177"/>
      <c r="AI46" s="177"/>
      <c r="AJ46" s="177"/>
      <c r="AK46" s="177"/>
    </row>
    <row r="47" spans="1:37" ht="72" customHeight="1">
      <c r="A47" s="208">
        <v>3</v>
      </c>
      <c r="B47" s="404" t="s">
        <v>218</v>
      </c>
      <c r="C47" s="405"/>
      <c r="D47" s="178">
        <v>1193.2</v>
      </c>
      <c r="E47" s="238">
        <v>27</v>
      </c>
      <c r="F47" s="238">
        <v>75</v>
      </c>
      <c r="G47" s="216" t="s">
        <v>316</v>
      </c>
      <c r="H47" s="216" t="s">
        <v>316</v>
      </c>
      <c r="I47" s="216" t="s">
        <v>316</v>
      </c>
      <c r="J47" s="200">
        <v>1193.2</v>
      </c>
      <c r="K47" s="216" t="s">
        <v>316</v>
      </c>
      <c r="L47" s="216" t="s">
        <v>316</v>
      </c>
      <c r="M47" s="216" t="s">
        <v>316</v>
      </c>
      <c r="N47" s="216" t="s">
        <v>316</v>
      </c>
      <c r="O47" s="216" t="s">
        <v>316</v>
      </c>
      <c r="P47" s="216" t="s">
        <v>316</v>
      </c>
      <c r="Q47" s="216" t="s">
        <v>316</v>
      </c>
      <c r="R47" s="216" t="s">
        <v>316</v>
      </c>
      <c r="S47" s="216" t="s">
        <v>316</v>
      </c>
      <c r="T47" s="216" t="s">
        <v>316</v>
      </c>
      <c r="U47" s="216" t="s">
        <v>316</v>
      </c>
      <c r="V47" s="216" t="s">
        <v>316</v>
      </c>
      <c r="W47" s="216" t="s">
        <v>316</v>
      </c>
      <c r="X47" s="216" t="s">
        <v>316</v>
      </c>
      <c r="Y47" s="216" t="s">
        <v>316</v>
      </c>
      <c r="Z47" s="216" t="s">
        <v>316</v>
      </c>
      <c r="AA47" s="216" t="s">
        <v>316</v>
      </c>
      <c r="AB47" s="216" t="s">
        <v>316</v>
      </c>
      <c r="AC47" s="216" t="s">
        <v>316</v>
      </c>
      <c r="AD47" s="216" t="s">
        <v>316</v>
      </c>
      <c r="AE47" s="216" t="s">
        <v>316</v>
      </c>
      <c r="AF47" s="216" t="s">
        <v>316</v>
      </c>
      <c r="AG47" s="216" t="s">
        <v>316</v>
      </c>
      <c r="AH47" s="176"/>
      <c r="AI47" s="176"/>
      <c r="AJ47" s="176"/>
      <c r="AK47" s="176"/>
    </row>
    <row r="48" spans="1:37" ht="20.25">
      <c r="A48" s="245"/>
      <c r="B48" s="381" t="s">
        <v>398</v>
      </c>
      <c r="C48" s="382"/>
      <c r="D48" s="246">
        <v>116.2</v>
      </c>
      <c r="E48" s="245">
        <v>3</v>
      </c>
      <c r="F48" s="245">
        <v>6</v>
      </c>
      <c r="G48" s="371" t="s">
        <v>298</v>
      </c>
      <c r="H48" s="371" t="s">
        <v>299</v>
      </c>
      <c r="I48" s="371" t="s">
        <v>300</v>
      </c>
      <c r="J48" s="246">
        <v>116.2</v>
      </c>
      <c r="K48" s="398" t="s">
        <v>301</v>
      </c>
      <c r="L48" s="401"/>
      <c r="M48" s="401"/>
      <c r="N48" s="401"/>
      <c r="O48" s="401"/>
      <c r="P48" s="398" t="s">
        <v>267</v>
      </c>
      <c r="Q48" s="398"/>
      <c r="R48" s="398"/>
      <c r="S48" s="398"/>
      <c r="T48" s="398"/>
      <c r="U48" s="398"/>
      <c r="V48" s="398"/>
      <c r="W48" s="398"/>
      <c r="X48" s="398"/>
      <c r="Y48" s="245"/>
      <c r="Z48" s="244"/>
      <c r="AA48" s="245"/>
      <c r="AB48" s="245"/>
      <c r="AC48" s="398" t="s">
        <v>295</v>
      </c>
      <c r="AD48" s="398" t="s">
        <v>282</v>
      </c>
      <c r="AE48" s="398" t="s">
        <v>239</v>
      </c>
      <c r="AF48" s="398" t="s">
        <v>283</v>
      </c>
      <c r="AG48" s="245"/>
      <c r="AH48" s="176"/>
      <c r="AI48" s="176"/>
      <c r="AJ48" s="176"/>
      <c r="AK48" s="176"/>
    </row>
    <row r="49" spans="1:37" ht="20.25">
      <c r="A49" s="245"/>
      <c r="B49" s="381" t="s">
        <v>399</v>
      </c>
      <c r="C49" s="382" t="s">
        <v>399</v>
      </c>
      <c r="D49" s="246">
        <v>125.49999999999999</v>
      </c>
      <c r="E49" s="245">
        <v>3</v>
      </c>
      <c r="F49" s="245">
        <v>8</v>
      </c>
      <c r="G49" s="372"/>
      <c r="H49" s="372"/>
      <c r="I49" s="372"/>
      <c r="J49" s="246">
        <v>125.49999999999999</v>
      </c>
      <c r="K49" s="399"/>
      <c r="L49" s="402"/>
      <c r="M49" s="402"/>
      <c r="N49" s="402"/>
      <c r="O49" s="402"/>
      <c r="P49" s="399"/>
      <c r="Q49" s="399"/>
      <c r="R49" s="399"/>
      <c r="S49" s="399"/>
      <c r="T49" s="399"/>
      <c r="U49" s="399"/>
      <c r="V49" s="399"/>
      <c r="W49" s="399"/>
      <c r="X49" s="399"/>
      <c r="Y49" s="245"/>
      <c r="Z49" s="244"/>
      <c r="AA49" s="245"/>
      <c r="AB49" s="245"/>
      <c r="AC49" s="399"/>
      <c r="AD49" s="399"/>
      <c r="AE49" s="399"/>
      <c r="AF49" s="399"/>
      <c r="AG49" s="245"/>
      <c r="AH49" s="176"/>
      <c r="AI49" s="176"/>
      <c r="AJ49" s="176"/>
      <c r="AK49" s="176"/>
    </row>
    <row r="50" spans="1:37" ht="20.25">
      <c r="A50" s="245"/>
      <c r="B50" s="381" t="s">
        <v>400</v>
      </c>
      <c r="C50" s="382" t="s">
        <v>400</v>
      </c>
      <c r="D50" s="246">
        <v>115.4</v>
      </c>
      <c r="E50" s="245">
        <v>3</v>
      </c>
      <c r="F50" s="245">
        <v>9</v>
      </c>
      <c r="G50" s="372"/>
      <c r="H50" s="372"/>
      <c r="I50" s="372"/>
      <c r="J50" s="246">
        <v>115.4</v>
      </c>
      <c r="K50" s="399"/>
      <c r="L50" s="402"/>
      <c r="M50" s="402"/>
      <c r="N50" s="402"/>
      <c r="O50" s="402"/>
      <c r="P50" s="399"/>
      <c r="Q50" s="399"/>
      <c r="R50" s="399"/>
      <c r="S50" s="399"/>
      <c r="T50" s="399"/>
      <c r="U50" s="399"/>
      <c r="V50" s="399"/>
      <c r="W50" s="399"/>
      <c r="X50" s="399"/>
      <c r="Y50" s="245"/>
      <c r="Z50" s="244"/>
      <c r="AA50" s="245"/>
      <c r="AB50" s="245"/>
      <c r="AC50" s="399"/>
      <c r="AD50" s="399"/>
      <c r="AE50" s="399"/>
      <c r="AF50" s="399"/>
      <c r="AG50" s="245"/>
      <c r="AH50" s="176"/>
      <c r="AI50" s="176"/>
      <c r="AJ50" s="176"/>
      <c r="AK50" s="176"/>
    </row>
    <row r="51" spans="1:37" ht="20.25">
      <c r="A51" s="245"/>
      <c r="B51" s="381" t="s">
        <v>401</v>
      </c>
      <c r="C51" s="382" t="s">
        <v>401</v>
      </c>
      <c r="D51" s="246">
        <v>119.9</v>
      </c>
      <c r="E51" s="245">
        <v>2</v>
      </c>
      <c r="F51" s="245">
        <v>9</v>
      </c>
      <c r="G51" s="372"/>
      <c r="H51" s="372"/>
      <c r="I51" s="372"/>
      <c r="J51" s="246">
        <v>119.9</v>
      </c>
      <c r="K51" s="399"/>
      <c r="L51" s="402"/>
      <c r="M51" s="402"/>
      <c r="N51" s="402"/>
      <c r="O51" s="402"/>
      <c r="P51" s="399"/>
      <c r="Q51" s="399"/>
      <c r="R51" s="399"/>
      <c r="S51" s="399"/>
      <c r="T51" s="399"/>
      <c r="U51" s="399"/>
      <c r="V51" s="399"/>
      <c r="W51" s="399"/>
      <c r="X51" s="399"/>
      <c r="Y51" s="245"/>
      <c r="Z51" s="244"/>
      <c r="AA51" s="245"/>
      <c r="AB51" s="245"/>
      <c r="AC51" s="399"/>
      <c r="AD51" s="399"/>
      <c r="AE51" s="399"/>
      <c r="AF51" s="399"/>
      <c r="AG51" s="245"/>
      <c r="AH51" s="176"/>
      <c r="AI51" s="176"/>
      <c r="AJ51" s="176"/>
      <c r="AK51" s="176"/>
    </row>
    <row r="52" spans="1:37" ht="20.25">
      <c r="A52" s="245"/>
      <c r="B52" s="381" t="s">
        <v>402</v>
      </c>
      <c r="C52" s="382" t="s">
        <v>402</v>
      </c>
      <c r="D52" s="246">
        <v>105.4</v>
      </c>
      <c r="E52" s="245">
        <v>3</v>
      </c>
      <c r="F52" s="245">
        <v>5</v>
      </c>
      <c r="G52" s="372"/>
      <c r="H52" s="372"/>
      <c r="I52" s="372"/>
      <c r="J52" s="246">
        <v>105.4</v>
      </c>
      <c r="K52" s="399"/>
      <c r="L52" s="402"/>
      <c r="M52" s="402"/>
      <c r="N52" s="402"/>
      <c r="O52" s="402"/>
      <c r="P52" s="399"/>
      <c r="Q52" s="399"/>
      <c r="R52" s="399"/>
      <c r="S52" s="399"/>
      <c r="T52" s="399"/>
      <c r="U52" s="399"/>
      <c r="V52" s="399"/>
      <c r="W52" s="399"/>
      <c r="X52" s="399"/>
      <c r="Y52" s="245"/>
      <c r="Z52" s="244"/>
      <c r="AA52" s="245"/>
      <c r="AB52" s="245"/>
      <c r="AC52" s="399"/>
      <c r="AD52" s="399"/>
      <c r="AE52" s="399"/>
      <c r="AF52" s="399"/>
      <c r="AG52" s="245"/>
      <c r="AH52" s="176"/>
      <c r="AI52" s="176"/>
      <c r="AJ52" s="176"/>
      <c r="AK52" s="176"/>
    </row>
    <row r="53" spans="1:37" ht="20.25">
      <c r="A53" s="245"/>
      <c r="B53" s="381" t="s">
        <v>403</v>
      </c>
      <c r="C53" s="382" t="s">
        <v>403</v>
      </c>
      <c r="D53" s="246">
        <v>110.70000000000002</v>
      </c>
      <c r="E53" s="245">
        <v>3</v>
      </c>
      <c r="F53" s="245">
        <v>12</v>
      </c>
      <c r="G53" s="372"/>
      <c r="H53" s="372"/>
      <c r="I53" s="372"/>
      <c r="J53" s="246">
        <v>110.70000000000002</v>
      </c>
      <c r="K53" s="399"/>
      <c r="L53" s="402"/>
      <c r="M53" s="402"/>
      <c r="N53" s="402"/>
      <c r="O53" s="402"/>
      <c r="P53" s="399"/>
      <c r="Q53" s="399"/>
      <c r="R53" s="399"/>
      <c r="S53" s="399"/>
      <c r="T53" s="399"/>
      <c r="U53" s="399"/>
      <c r="V53" s="399"/>
      <c r="W53" s="399"/>
      <c r="X53" s="399"/>
      <c r="Y53" s="245"/>
      <c r="Z53" s="244"/>
      <c r="AA53" s="245"/>
      <c r="AB53" s="245"/>
      <c r="AC53" s="399"/>
      <c r="AD53" s="399"/>
      <c r="AE53" s="399"/>
      <c r="AF53" s="399"/>
      <c r="AG53" s="245"/>
      <c r="AH53" s="176"/>
      <c r="AI53" s="176"/>
      <c r="AJ53" s="176"/>
      <c r="AK53" s="176"/>
    </row>
    <row r="54" spans="1:37" ht="20.25">
      <c r="A54" s="245"/>
      <c r="B54" s="381" t="s">
        <v>404</v>
      </c>
      <c r="C54" s="382" t="s">
        <v>404</v>
      </c>
      <c r="D54" s="246">
        <v>177.3</v>
      </c>
      <c r="E54" s="245">
        <v>4</v>
      </c>
      <c r="F54" s="245">
        <v>10</v>
      </c>
      <c r="G54" s="372"/>
      <c r="H54" s="372"/>
      <c r="I54" s="372"/>
      <c r="J54" s="246">
        <v>177.3</v>
      </c>
      <c r="K54" s="399"/>
      <c r="L54" s="402"/>
      <c r="M54" s="402"/>
      <c r="N54" s="402"/>
      <c r="O54" s="402"/>
      <c r="P54" s="399"/>
      <c r="Q54" s="399"/>
      <c r="R54" s="399"/>
      <c r="S54" s="399"/>
      <c r="T54" s="399"/>
      <c r="U54" s="399"/>
      <c r="V54" s="399"/>
      <c r="W54" s="399"/>
      <c r="X54" s="399"/>
      <c r="Y54" s="245"/>
      <c r="Z54" s="244"/>
      <c r="AA54" s="245"/>
      <c r="AB54" s="245"/>
      <c r="AC54" s="399"/>
      <c r="AD54" s="399"/>
      <c r="AE54" s="399"/>
      <c r="AF54" s="399"/>
      <c r="AG54" s="245"/>
      <c r="AH54" s="176"/>
      <c r="AI54" s="176"/>
      <c r="AJ54" s="176"/>
      <c r="AK54" s="176"/>
    </row>
    <row r="55" spans="1:37" ht="20.25">
      <c r="A55" s="245"/>
      <c r="B55" s="381" t="s">
        <v>405</v>
      </c>
      <c r="C55" s="382" t="s">
        <v>405</v>
      </c>
      <c r="D55" s="246">
        <v>151.5</v>
      </c>
      <c r="E55" s="245">
        <v>2</v>
      </c>
      <c r="F55" s="245">
        <v>8</v>
      </c>
      <c r="G55" s="372"/>
      <c r="H55" s="372"/>
      <c r="I55" s="372"/>
      <c r="J55" s="246">
        <v>151.5</v>
      </c>
      <c r="K55" s="399"/>
      <c r="L55" s="402"/>
      <c r="M55" s="402"/>
      <c r="N55" s="402"/>
      <c r="O55" s="402"/>
      <c r="P55" s="399"/>
      <c r="Q55" s="399"/>
      <c r="R55" s="399"/>
      <c r="S55" s="399"/>
      <c r="T55" s="399"/>
      <c r="U55" s="399"/>
      <c r="V55" s="399"/>
      <c r="W55" s="399"/>
      <c r="X55" s="399"/>
      <c r="Y55" s="245"/>
      <c r="Z55" s="244"/>
      <c r="AA55" s="245"/>
      <c r="AB55" s="245"/>
      <c r="AC55" s="399"/>
      <c r="AD55" s="399"/>
      <c r="AE55" s="399"/>
      <c r="AF55" s="399"/>
      <c r="AG55" s="245"/>
      <c r="AH55" s="176"/>
      <c r="AI55" s="176"/>
      <c r="AJ55" s="176"/>
      <c r="AK55" s="176"/>
    </row>
    <row r="56" spans="1:37" ht="20.25">
      <c r="A56" s="245"/>
      <c r="B56" s="381" t="s">
        <v>406</v>
      </c>
      <c r="C56" s="382" t="s">
        <v>406</v>
      </c>
      <c r="D56" s="246">
        <v>171.3</v>
      </c>
      <c r="E56" s="245">
        <v>4</v>
      </c>
      <c r="F56" s="245">
        <v>8</v>
      </c>
      <c r="G56" s="373"/>
      <c r="H56" s="373"/>
      <c r="I56" s="373"/>
      <c r="J56" s="246">
        <v>171.3</v>
      </c>
      <c r="K56" s="400"/>
      <c r="L56" s="403"/>
      <c r="M56" s="403"/>
      <c r="N56" s="403"/>
      <c r="O56" s="403"/>
      <c r="P56" s="400"/>
      <c r="Q56" s="400"/>
      <c r="R56" s="400"/>
      <c r="S56" s="400"/>
      <c r="T56" s="400"/>
      <c r="U56" s="400"/>
      <c r="V56" s="400"/>
      <c r="W56" s="400"/>
      <c r="X56" s="400"/>
      <c r="Y56" s="245"/>
      <c r="Z56" s="244"/>
      <c r="AA56" s="245"/>
      <c r="AB56" s="245"/>
      <c r="AC56" s="400"/>
      <c r="AD56" s="400"/>
      <c r="AE56" s="400"/>
      <c r="AF56" s="400"/>
      <c r="AG56" s="245"/>
      <c r="AH56" s="176"/>
      <c r="AI56" s="176"/>
      <c r="AJ56" s="176"/>
      <c r="AK56" s="176"/>
    </row>
    <row r="57" spans="1:37" ht="22.5">
      <c r="A57" s="208">
        <v>4</v>
      </c>
      <c r="B57" s="404" t="s">
        <v>219</v>
      </c>
      <c r="C57" s="405"/>
      <c r="D57" s="250">
        <v>1505.6</v>
      </c>
      <c r="E57" s="250">
        <v>49</v>
      </c>
      <c r="F57" s="250">
        <v>89</v>
      </c>
      <c r="G57" s="216" t="s">
        <v>316</v>
      </c>
      <c r="H57" s="216" t="s">
        <v>316</v>
      </c>
      <c r="I57" s="216" t="s">
        <v>316</v>
      </c>
      <c r="J57" s="250">
        <v>1505.6</v>
      </c>
      <c r="K57" s="216" t="s">
        <v>316</v>
      </c>
      <c r="L57" s="216" t="s">
        <v>316</v>
      </c>
      <c r="M57" s="216" t="s">
        <v>316</v>
      </c>
      <c r="N57" s="216" t="s">
        <v>316</v>
      </c>
      <c r="O57" s="216" t="s">
        <v>316</v>
      </c>
      <c r="P57" s="216" t="s">
        <v>316</v>
      </c>
      <c r="Q57" s="216" t="s">
        <v>316</v>
      </c>
      <c r="R57" s="216" t="s">
        <v>316</v>
      </c>
      <c r="S57" s="216" t="s">
        <v>316</v>
      </c>
      <c r="T57" s="216" t="s">
        <v>316</v>
      </c>
      <c r="U57" s="216" t="s">
        <v>316</v>
      </c>
      <c r="V57" s="216" t="s">
        <v>316</v>
      </c>
      <c r="W57" s="216" t="s">
        <v>316</v>
      </c>
      <c r="X57" s="216" t="s">
        <v>316</v>
      </c>
      <c r="Y57" s="216" t="s">
        <v>316</v>
      </c>
      <c r="Z57" s="216" t="s">
        <v>316</v>
      </c>
      <c r="AA57" s="216" t="s">
        <v>316</v>
      </c>
      <c r="AB57" s="216" t="s">
        <v>316</v>
      </c>
      <c r="AC57" s="216" t="s">
        <v>316</v>
      </c>
      <c r="AD57" s="216" t="s">
        <v>316</v>
      </c>
      <c r="AE57" s="216" t="s">
        <v>316</v>
      </c>
      <c r="AF57" s="216" t="s">
        <v>316</v>
      </c>
      <c r="AG57" s="216" t="s">
        <v>316</v>
      </c>
      <c r="AH57" s="176"/>
      <c r="AI57" s="176"/>
      <c r="AJ57" s="176"/>
      <c r="AK57" s="176"/>
    </row>
    <row r="58" spans="1:37" ht="23.25">
      <c r="A58" s="245"/>
      <c r="B58" s="381" t="s">
        <v>407</v>
      </c>
      <c r="C58" s="382"/>
      <c r="D58" s="263">
        <v>123.6</v>
      </c>
      <c r="E58" s="218">
        <v>2</v>
      </c>
      <c r="F58" s="218">
        <v>7</v>
      </c>
      <c r="G58" s="389" t="s">
        <v>307</v>
      </c>
      <c r="H58" s="392" t="s">
        <v>308</v>
      </c>
      <c r="I58" s="389" t="s">
        <v>309</v>
      </c>
      <c r="J58" s="263">
        <v>123.6</v>
      </c>
      <c r="K58" s="392" t="s">
        <v>272</v>
      </c>
      <c r="L58" s="395"/>
      <c r="M58" s="395"/>
      <c r="N58" s="395"/>
      <c r="O58" s="395"/>
      <c r="P58" s="383" t="s">
        <v>230</v>
      </c>
      <c r="Q58" s="386"/>
      <c r="R58" s="386"/>
      <c r="S58" s="386"/>
      <c r="T58" s="386"/>
      <c r="U58" s="386"/>
      <c r="V58" s="386"/>
      <c r="W58" s="386"/>
      <c r="X58" s="386"/>
      <c r="Y58" s="225"/>
      <c r="Z58" s="218"/>
      <c r="AA58" s="226"/>
      <c r="AB58" s="218"/>
      <c r="AC58" s="383" t="s">
        <v>281</v>
      </c>
      <c r="AD58" s="383" t="s">
        <v>236</v>
      </c>
      <c r="AE58" s="383" t="s">
        <v>282</v>
      </c>
      <c r="AF58" s="383" t="s">
        <v>283</v>
      </c>
      <c r="AG58" s="245"/>
      <c r="AH58" s="176"/>
      <c r="AI58" s="176"/>
      <c r="AJ58" s="176"/>
      <c r="AK58" s="176"/>
    </row>
    <row r="59" spans="1:37" ht="23.25">
      <c r="A59" s="245"/>
      <c r="B59" s="381" t="s">
        <v>408</v>
      </c>
      <c r="C59" s="382" t="s">
        <v>408</v>
      </c>
      <c r="D59" s="263">
        <v>271.3</v>
      </c>
      <c r="E59" s="218">
        <v>15</v>
      </c>
      <c r="F59" s="218">
        <v>26</v>
      </c>
      <c r="G59" s="390"/>
      <c r="H59" s="393"/>
      <c r="I59" s="390"/>
      <c r="J59" s="263">
        <v>271.3</v>
      </c>
      <c r="K59" s="393"/>
      <c r="L59" s="396"/>
      <c r="M59" s="396"/>
      <c r="N59" s="396"/>
      <c r="O59" s="396"/>
      <c r="P59" s="384"/>
      <c r="Q59" s="387"/>
      <c r="R59" s="387"/>
      <c r="S59" s="387"/>
      <c r="T59" s="387"/>
      <c r="U59" s="387"/>
      <c r="V59" s="387"/>
      <c r="W59" s="387"/>
      <c r="X59" s="387"/>
      <c r="Y59" s="225"/>
      <c r="Z59" s="218"/>
      <c r="AA59" s="226"/>
      <c r="AB59" s="218"/>
      <c r="AC59" s="384"/>
      <c r="AD59" s="384"/>
      <c r="AE59" s="384"/>
      <c r="AF59" s="384"/>
      <c r="AG59" s="245"/>
      <c r="AH59" s="176"/>
      <c r="AI59" s="176"/>
      <c r="AJ59" s="176"/>
      <c r="AK59" s="176"/>
    </row>
    <row r="60" spans="1:37" ht="23.25">
      <c r="A60" s="245"/>
      <c r="B60" s="381" t="s">
        <v>409</v>
      </c>
      <c r="C60" s="382" t="s">
        <v>409</v>
      </c>
      <c r="D60" s="263">
        <v>121.2</v>
      </c>
      <c r="E60" s="218">
        <v>4</v>
      </c>
      <c r="F60" s="218">
        <v>10</v>
      </c>
      <c r="G60" s="390"/>
      <c r="H60" s="393"/>
      <c r="I60" s="390"/>
      <c r="J60" s="263">
        <v>121.2</v>
      </c>
      <c r="K60" s="393"/>
      <c r="L60" s="396"/>
      <c r="M60" s="396"/>
      <c r="N60" s="396"/>
      <c r="O60" s="396"/>
      <c r="P60" s="384"/>
      <c r="Q60" s="387"/>
      <c r="R60" s="387"/>
      <c r="S60" s="387"/>
      <c r="T60" s="387"/>
      <c r="U60" s="387"/>
      <c r="V60" s="387"/>
      <c r="W60" s="387"/>
      <c r="X60" s="387"/>
      <c r="Y60" s="225"/>
      <c r="Z60" s="218"/>
      <c r="AA60" s="226"/>
      <c r="AB60" s="218"/>
      <c r="AC60" s="384"/>
      <c r="AD60" s="384"/>
      <c r="AE60" s="384"/>
      <c r="AF60" s="384"/>
      <c r="AG60" s="245"/>
      <c r="AH60" s="176"/>
      <c r="AI60" s="176"/>
      <c r="AJ60" s="176"/>
      <c r="AK60" s="176"/>
    </row>
    <row r="61" spans="1:37" ht="23.25">
      <c r="A61" s="245"/>
      <c r="B61" s="381" t="s">
        <v>410</v>
      </c>
      <c r="C61" s="382" t="s">
        <v>410</v>
      </c>
      <c r="D61" s="263">
        <v>237.4</v>
      </c>
      <c r="E61" s="218">
        <v>4</v>
      </c>
      <c r="F61" s="218">
        <v>4</v>
      </c>
      <c r="G61" s="390"/>
      <c r="H61" s="393"/>
      <c r="I61" s="390"/>
      <c r="J61" s="263">
        <v>237.4</v>
      </c>
      <c r="K61" s="393"/>
      <c r="L61" s="396"/>
      <c r="M61" s="396"/>
      <c r="N61" s="396"/>
      <c r="O61" s="396"/>
      <c r="P61" s="384"/>
      <c r="Q61" s="387"/>
      <c r="R61" s="387"/>
      <c r="S61" s="387"/>
      <c r="T61" s="387"/>
      <c r="U61" s="387"/>
      <c r="V61" s="387"/>
      <c r="W61" s="387"/>
      <c r="X61" s="387"/>
      <c r="Y61" s="225"/>
      <c r="Z61" s="218"/>
      <c r="AA61" s="226"/>
      <c r="AB61" s="218"/>
      <c r="AC61" s="384"/>
      <c r="AD61" s="384"/>
      <c r="AE61" s="384"/>
      <c r="AF61" s="384"/>
      <c r="AG61" s="245"/>
      <c r="AH61" s="176"/>
      <c r="AI61" s="176"/>
      <c r="AJ61" s="176"/>
      <c r="AK61" s="176"/>
    </row>
    <row r="62" spans="1:37" ht="23.25">
      <c r="A62" s="245"/>
      <c r="B62" s="381" t="s">
        <v>411</v>
      </c>
      <c r="C62" s="382" t="s">
        <v>411</v>
      </c>
      <c r="D62" s="263">
        <v>269.49999999999994</v>
      </c>
      <c r="E62" s="218">
        <v>8</v>
      </c>
      <c r="F62" s="218">
        <v>16</v>
      </c>
      <c r="G62" s="390"/>
      <c r="H62" s="393"/>
      <c r="I62" s="390"/>
      <c r="J62" s="263">
        <v>269.49999999999994</v>
      </c>
      <c r="K62" s="393"/>
      <c r="L62" s="396"/>
      <c r="M62" s="396"/>
      <c r="N62" s="396"/>
      <c r="O62" s="396"/>
      <c r="P62" s="384"/>
      <c r="Q62" s="387"/>
      <c r="R62" s="387"/>
      <c r="S62" s="387"/>
      <c r="T62" s="387"/>
      <c r="U62" s="387"/>
      <c r="V62" s="387"/>
      <c r="W62" s="387"/>
      <c r="X62" s="387"/>
      <c r="Y62" s="225"/>
      <c r="Z62" s="218"/>
      <c r="AA62" s="226"/>
      <c r="AB62" s="218"/>
      <c r="AC62" s="384"/>
      <c r="AD62" s="384"/>
      <c r="AE62" s="384"/>
      <c r="AF62" s="384"/>
      <c r="AG62" s="245"/>
      <c r="AH62" s="176"/>
      <c r="AI62" s="176"/>
      <c r="AJ62" s="176"/>
      <c r="AK62" s="176"/>
    </row>
    <row r="63" spans="1:37" ht="23.25">
      <c r="A63" s="245"/>
      <c r="B63" s="381" t="s">
        <v>412</v>
      </c>
      <c r="C63" s="382" t="s">
        <v>412</v>
      </c>
      <c r="D63" s="263">
        <v>176.9</v>
      </c>
      <c r="E63" s="218">
        <v>6</v>
      </c>
      <c r="F63" s="218">
        <v>9</v>
      </c>
      <c r="G63" s="390"/>
      <c r="H63" s="393"/>
      <c r="I63" s="390"/>
      <c r="J63" s="263">
        <v>176.9</v>
      </c>
      <c r="K63" s="393"/>
      <c r="L63" s="396"/>
      <c r="M63" s="396"/>
      <c r="N63" s="396"/>
      <c r="O63" s="396"/>
      <c r="P63" s="384"/>
      <c r="Q63" s="387"/>
      <c r="R63" s="387"/>
      <c r="S63" s="387"/>
      <c r="T63" s="387"/>
      <c r="U63" s="387"/>
      <c r="V63" s="387"/>
      <c r="W63" s="387"/>
      <c r="X63" s="387"/>
      <c r="Y63" s="225"/>
      <c r="Z63" s="218"/>
      <c r="AA63" s="226"/>
      <c r="AB63" s="218"/>
      <c r="AC63" s="384"/>
      <c r="AD63" s="384"/>
      <c r="AE63" s="384"/>
      <c r="AF63" s="384"/>
      <c r="AG63" s="245"/>
      <c r="AH63" s="176"/>
      <c r="AI63" s="176"/>
      <c r="AJ63" s="176"/>
      <c r="AK63" s="176"/>
    </row>
    <row r="64" spans="1:37" ht="23.25">
      <c r="A64" s="245"/>
      <c r="B64" s="381" t="s">
        <v>413</v>
      </c>
      <c r="C64" s="382" t="s">
        <v>413</v>
      </c>
      <c r="D64" s="263">
        <v>82.1</v>
      </c>
      <c r="E64" s="218">
        <v>2</v>
      </c>
      <c r="F64" s="218">
        <v>7</v>
      </c>
      <c r="G64" s="390"/>
      <c r="H64" s="393"/>
      <c r="I64" s="390"/>
      <c r="J64" s="263">
        <v>82.1</v>
      </c>
      <c r="K64" s="393"/>
      <c r="L64" s="396"/>
      <c r="M64" s="396"/>
      <c r="N64" s="396"/>
      <c r="O64" s="396"/>
      <c r="P64" s="384"/>
      <c r="Q64" s="387"/>
      <c r="R64" s="387"/>
      <c r="S64" s="387"/>
      <c r="T64" s="387"/>
      <c r="U64" s="387"/>
      <c r="V64" s="387"/>
      <c r="W64" s="387"/>
      <c r="X64" s="387"/>
      <c r="Y64" s="225"/>
      <c r="Z64" s="218"/>
      <c r="AA64" s="226"/>
      <c r="AB64" s="218"/>
      <c r="AC64" s="384"/>
      <c r="AD64" s="384"/>
      <c r="AE64" s="384"/>
      <c r="AF64" s="384"/>
      <c r="AG64" s="245"/>
      <c r="AH64" s="176"/>
      <c r="AI64" s="176"/>
      <c r="AJ64" s="176"/>
      <c r="AK64" s="176"/>
    </row>
    <row r="65" spans="1:37" ht="23.25">
      <c r="A65" s="245"/>
      <c r="B65" s="381" t="s">
        <v>414</v>
      </c>
      <c r="C65" s="382" t="s">
        <v>414</v>
      </c>
      <c r="D65" s="263">
        <v>223.59999999999997</v>
      </c>
      <c r="E65" s="218">
        <v>8</v>
      </c>
      <c r="F65" s="218">
        <v>10</v>
      </c>
      <c r="G65" s="391"/>
      <c r="H65" s="394"/>
      <c r="I65" s="391"/>
      <c r="J65" s="263">
        <v>223.59999999999997</v>
      </c>
      <c r="K65" s="394"/>
      <c r="L65" s="397"/>
      <c r="M65" s="397"/>
      <c r="N65" s="397"/>
      <c r="O65" s="397"/>
      <c r="P65" s="385"/>
      <c r="Q65" s="388"/>
      <c r="R65" s="388"/>
      <c r="S65" s="388"/>
      <c r="T65" s="388"/>
      <c r="U65" s="388"/>
      <c r="V65" s="388"/>
      <c r="W65" s="388"/>
      <c r="X65" s="388"/>
      <c r="Y65" s="225"/>
      <c r="Z65" s="218"/>
      <c r="AA65" s="226"/>
      <c r="AB65" s="218"/>
      <c r="AC65" s="385"/>
      <c r="AD65" s="385"/>
      <c r="AE65" s="385"/>
      <c r="AF65" s="385"/>
      <c r="AG65" s="245"/>
      <c r="AH65" s="176"/>
      <c r="AI65" s="176"/>
      <c r="AJ65" s="176"/>
      <c r="AK65" s="176"/>
    </row>
    <row r="66" spans="1:39" s="259" customFormat="1" ht="20.25">
      <c r="A66" s="253">
        <v>5</v>
      </c>
      <c r="B66" s="417" t="s">
        <v>215</v>
      </c>
      <c r="C66" s="418"/>
      <c r="D66" s="262">
        <v>559</v>
      </c>
      <c r="E66" s="255">
        <v>16</v>
      </c>
      <c r="F66" s="255">
        <v>39</v>
      </c>
      <c r="G66" s="256" t="s">
        <v>316</v>
      </c>
      <c r="H66" s="256" t="s">
        <v>316</v>
      </c>
      <c r="I66" s="256" t="s">
        <v>316</v>
      </c>
      <c r="J66" s="262">
        <v>559</v>
      </c>
      <c r="K66" s="256" t="s">
        <v>316</v>
      </c>
      <c r="L66" s="256" t="s">
        <v>316</v>
      </c>
      <c r="M66" s="256" t="s">
        <v>316</v>
      </c>
      <c r="N66" s="256" t="s">
        <v>316</v>
      </c>
      <c r="O66" s="256" t="s">
        <v>316</v>
      </c>
      <c r="P66" s="256" t="s">
        <v>316</v>
      </c>
      <c r="Q66" s="256" t="s">
        <v>316</v>
      </c>
      <c r="R66" s="256" t="s">
        <v>316</v>
      </c>
      <c r="S66" s="256" t="s">
        <v>316</v>
      </c>
      <c r="T66" s="256" t="s">
        <v>316</v>
      </c>
      <c r="U66" s="256" t="s">
        <v>316</v>
      </c>
      <c r="V66" s="256" t="s">
        <v>316</v>
      </c>
      <c r="W66" s="256" t="s">
        <v>316</v>
      </c>
      <c r="X66" s="256" t="s">
        <v>316</v>
      </c>
      <c r="Y66" s="256" t="s">
        <v>316</v>
      </c>
      <c r="Z66" s="256" t="s">
        <v>316</v>
      </c>
      <c r="AA66" s="256" t="s">
        <v>316</v>
      </c>
      <c r="AB66" s="256" t="s">
        <v>316</v>
      </c>
      <c r="AC66" s="256" t="s">
        <v>316</v>
      </c>
      <c r="AD66" s="256" t="s">
        <v>316</v>
      </c>
      <c r="AE66" s="256" t="s">
        <v>316</v>
      </c>
      <c r="AF66" s="256" t="s">
        <v>316</v>
      </c>
      <c r="AG66" s="256" t="s">
        <v>316</v>
      </c>
      <c r="AH66" s="261"/>
      <c r="AI66" s="261"/>
      <c r="AJ66" s="261"/>
      <c r="AK66" s="261"/>
      <c r="AL66" s="258"/>
      <c r="AM66" s="258"/>
    </row>
    <row r="67" spans="1:37" s="197" customFormat="1" ht="60.75" customHeight="1">
      <c r="A67" s="245"/>
      <c r="B67" s="381" t="s">
        <v>343</v>
      </c>
      <c r="C67" s="382"/>
      <c r="D67" s="263">
        <v>70.9</v>
      </c>
      <c r="E67" s="237">
        <v>9</v>
      </c>
      <c r="F67" s="237">
        <v>9</v>
      </c>
      <c r="G67" s="368" t="s">
        <v>278</v>
      </c>
      <c r="H67" s="371" t="s">
        <v>262</v>
      </c>
      <c r="I67" s="371" t="s">
        <v>279</v>
      </c>
      <c r="J67" s="263">
        <v>70.9</v>
      </c>
      <c r="K67" s="398" t="s">
        <v>273</v>
      </c>
      <c r="L67" s="398" t="s">
        <v>360</v>
      </c>
      <c r="M67" s="398" t="s">
        <v>268</v>
      </c>
      <c r="N67" s="398" t="s">
        <v>268</v>
      </c>
      <c r="O67" s="398" t="s">
        <v>268</v>
      </c>
      <c r="P67" s="398" t="s">
        <v>280</v>
      </c>
      <c r="Q67" s="398" t="s">
        <v>280</v>
      </c>
      <c r="R67" s="398" t="s">
        <v>280</v>
      </c>
      <c r="S67" s="398" t="s">
        <v>280</v>
      </c>
      <c r="T67" s="371" t="s">
        <v>368</v>
      </c>
      <c r="U67" s="398" t="s">
        <v>280</v>
      </c>
      <c r="V67" s="398" t="s">
        <v>281</v>
      </c>
      <c r="W67" s="398" t="s">
        <v>281</v>
      </c>
      <c r="X67" s="398" t="s">
        <v>361</v>
      </c>
      <c r="Y67" s="398" t="s">
        <v>281</v>
      </c>
      <c r="Z67" s="398" t="s">
        <v>281</v>
      </c>
      <c r="AA67" s="398" t="s">
        <v>268</v>
      </c>
      <c r="AB67" s="398" t="s">
        <v>277</v>
      </c>
      <c r="AC67" s="398" t="s">
        <v>277</v>
      </c>
      <c r="AD67" s="398" t="s">
        <v>258</v>
      </c>
      <c r="AE67" s="398" t="s">
        <v>282</v>
      </c>
      <c r="AF67" s="398" t="s">
        <v>283</v>
      </c>
      <c r="AG67" s="216"/>
      <c r="AH67" s="177"/>
      <c r="AI67" s="177"/>
      <c r="AJ67" s="177"/>
      <c r="AK67" s="177"/>
    </row>
    <row r="68" spans="1:37" s="197" customFormat="1" ht="20.25" customHeight="1">
      <c r="A68" s="245"/>
      <c r="B68" s="379" t="s">
        <v>344</v>
      </c>
      <c r="C68" s="380"/>
      <c r="D68" s="263">
        <v>142.3</v>
      </c>
      <c r="E68" s="237">
        <f>F68+H68</f>
        <v>11</v>
      </c>
      <c r="F68" s="237">
        <v>11</v>
      </c>
      <c r="G68" s="369"/>
      <c r="H68" s="372"/>
      <c r="I68" s="372"/>
      <c r="J68" s="263">
        <v>142.3</v>
      </c>
      <c r="K68" s="399"/>
      <c r="L68" s="399"/>
      <c r="M68" s="399"/>
      <c r="N68" s="399"/>
      <c r="O68" s="399"/>
      <c r="P68" s="399"/>
      <c r="Q68" s="399"/>
      <c r="R68" s="399"/>
      <c r="S68" s="399"/>
      <c r="T68" s="372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216"/>
      <c r="AH68" s="177"/>
      <c r="AI68" s="177"/>
      <c r="AJ68" s="177"/>
      <c r="AK68" s="177"/>
    </row>
    <row r="69" spans="1:37" s="197" customFormat="1" ht="20.25" customHeight="1">
      <c r="A69" s="245"/>
      <c r="B69" s="379" t="s">
        <v>345</v>
      </c>
      <c r="C69" s="380"/>
      <c r="D69" s="263">
        <v>110.10000000000001</v>
      </c>
      <c r="E69" s="237">
        <f>F69+H69</f>
        <v>9</v>
      </c>
      <c r="F69" s="237">
        <v>9</v>
      </c>
      <c r="G69" s="369"/>
      <c r="H69" s="372"/>
      <c r="I69" s="372"/>
      <c r="J69" s="263">
        <v>110.10000000000001</v>
      </c>
      <c r="K69" s="399"/>
      <c r="L69" s="399"/>
      <c r="M69" s="399"/>
      <c r="N69" s="399"/>
      <c r="O69" s="399"/>
      <c r="P69" s="399"/>
      <c r="Q69" s="399"/>
      <c r="R69" s="399"/>
      <c r="S69" s="399"/>
      <c r="T69" s="372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216"/>
      <c r="AH69" s="177"/>
      <c r="AI69" s="177"/>
      <c r="AJ69" s="177"/>
      <c r="AK69" s="177"/>
    </row>
    <row r="70" spans="1:37" s="197" customFormat="1" ht="20.25" customHeight="1">
      <c r="A70" s="245"/>
      <c r="B70" s="379" t="s">
        <v>346</v>
      </c>
      <c r="C70" s="380"/>
      <c r="D70" s="263">
        <v>96.80000000000001</v>
      </c>
      <c r="E70" s="237">
        <f>F70+H70</f>
        <v>2</v>
      </c>
      <c r="F70" s="237">
        <v>2</v>
      </c>
      <c r="G70" s="369"/>
      <c r="H70" s="372"/>
      <c r="I70" s="372"/>
      <c r="J70" s="263">
        <v>96.80000000000001</v>
      </c>
      <c r="K70" s="399"/>
      <c r="L70" s="399"/>
      <c r="M70" s="399"/>
      <c r="N70" s="399"/>
      <c r="O70" s="399"/>
      <c r="P70" s="399"/>
      <c r="Q70" s="399"/>
      <c r="R70" s="399"/>
      <c r="S70" s="399"/>
      <c r="T70" s="372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216"/>
      <c r="AH70" s="177"/>
      <c r="AI70" s="177"/>
      <c r="AJ70" s="177"/>
      <c r="AK70" s="177"/>
    </row>
    <row r="71" spans="1:37" s="197" customFormat="1" ht="20.25" customHeight="1">
      <c r="A71" s="245"/>
      <c r="B71" s="435" t="s">
        <v>347</v>
      </c>
      <c r="C71" s="436"/>
      <c r="D71" s="263">
        <v>138.89999999999998</v>
      </c>
      <c r="E71" s="237">
        <f>F71+H71</f>
        <v>8</v>
      </c>
      <c r="F71" s="237">
        <v>8</v>
      </c>
      <c r="G71" s="370"/>
      <c r="H71" s="373"/>
      <c r="I71" s="373"/>
      <c r="J71" s="263">
        <v>138.89999999999998</v>
      </c>
      <c r="K71" s="400"/>
      <c r="L71" s="400"/>
      <c r="M71" s="400"/>
      <c r="N71" s="400"/>
      <c r="O71" s="400"/>
      <c r="P71" s="400"/>
      <c r="Q71" s="400"/>
      <c r="R71" s="400"/>
      <c r="S71" s="400"/>
      <c r="T71" s="373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216"/>
      <c r="AH71" s="177"/>
      <c r="AI71" s="177"/>
      <c r="AJ71" s="177"/>
      <c r="AK71" s="177"/>
    </row>
    <row r="72" spans="1:37" ht="33" customHeight="1">
      <c r="A72" s="419" t="s">
        <v>194</v>
      </c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1"/>
      <c r="AG72" s="196"/>
      <c r="AH72" s="193"/>
      <c r="AI72" s="193"/>
      <c r="AJ72" s="193"/>
      <c r="AK72" s="193"/>
    </row>
    <row r="73" spans="1:37" ht="23.25" customHeight="1">
      <c r="A73" s="213"/>
      <c r="B73" s="422" t="s">
        <v>212</v>
      </c>
      <c r="C73" s="422"/>
      <c r="D73" s="178">
        <f>D74+D78+D80+D82+D97+D99+D101+D103+D105+D109</f>
        <v>9700.039999999999</v>
      </c>
      <c r="E73" s="230">
        <f>E74+E78+E80+E82+E97+E99+E101+E103+E105+E109</f>
        <v>233</v>
      </c>
      <c r="F73" s="230">
        <f>F74+F78+F80+F82+F97+F99+F101+F103+F105+F109</f>
        <v>548</v>
      </c>
      <c r="G73" s="216" t="s">
        <v>316</v>
      </c>
      <c r="H73" s="216" t="s">
        <v>316</v>
      </c>
      <c r="I73" s="216" t="s">
        <v>316</v>
      </c>
      <c r="J73" s="178">
        <f>J74+J78+J80+J82+J97+J99+J101+J103+J105+J109</f>
        <v>11165.39</v>
      </c>
      <c r="K73" s="179"/>
      <c r="L73" s="216"/>
      <c r="M73" s="216"/>
      <c r="N73" s="216"/>
      <c r="O73" s="216"/>
      <c r="P73" s="179"/>
      <c r="Q73" s="216"/>
      <c r="R73" s="216"/>
      <c r="S73" s="216"/>
      <c r="T73" s="216"/>
      <c r="U73" s="216"/>
      <c r="V73" s="216"/>
      <c r="W73" s="216"/>
      <c r="X73" s="216"/>
      <c r="Y73" s="216" t="s">
        <v>316</v>
      </c>
      <c r="Z73" s="216" t="s">
        <v>316</v>
      </c>
      <c r="AA73" s="216" t="s">
        <v>316</v>
      </c>
      <c r="AB73" s="216" t="s">
        <v>316</v>
      </c>
      <c r="AC73" s="216" t="s">
        <v>316</v>
      </c>
      <c r="AD73" s="216" t="s">
        <v>316</v>
      </c>
      <c r="AE73" s="216" t="s">
        <v>316</v>
      </c>
      <c r="AF73" s="216" t="s">
        <v>316</v>
      </c>
      <c r="AG73" s="216" t="s">
        <v>316</v>
      </c>
      <c r="AH73" s="177"/>
      <c r="AI73" s="177"/>
      <c r="AJ73" s="177"/>
      <c r="AK73" s="177"/>
    </row>
    <row r="74" spans="1:37" ht="66" customHeight="1">
      <c r="A74" s="208">
        <v>1</v>
      </c>
      <c r="B74" s="404" t="s">
        <v>220</v>
      </c>
      <c r="C74" s="405"/>
      <c r="D74" s="178">
        <v>593.82</v>
      </c>
      <c r="E74" s="238">
        <v>19</v>
      </c>
      <c r="F74" s="238">
        <v>33</v>
      </c>
      <c r="G74" s="216" t="s">
        <v>316</v>
      </c>
      <c r="H74" s="216" t="s">
        <v>316</v>
      </c>
      <c r="I74" s="216" t="s">
        <v>316</v>
      </c>
      <c r="J74" s="200">
        <v>593.82</v>
      </c>
      <c r="K74" s="216" t="s">
        <v>316</v>
      </c>
      <c r="L74" s="216" t="s">
        <v>316</v>
      </c>
      <c r="M74" s="216" t="s">
        <v>316</v>
      </c>
      <c r="N74" s="216" t="s">
        <v>316</v>
      </c>
      <c r="O74" s="216" t="s">
        <v>316</v>
      </c>
      <c r="P74" s="216" t="s">
        <v>316</v>
      </c>
      <c r="Q74" s="216" t="s">
        <v>316</v>
      </c>
      <c r="R74" s="216" t="s">
        <v>316</v>
      </c>
      <c r="S74" s="216" t="s">
        <v>316</v>
      </c>
      <c r="T74" s="216" t="s">
        <v>316</v>
      </c>
      <c r="U74" s="216" t="s">
        <v>316</v>
      </c>
      <c r="V74" s="216" t="s">
        <v>316</v>
      </c>
      <c r="W74" s="216" t="s">
        <v>316</v>
      </c>
      <c r="X74" s="216" t="s">
        <v>316</v>
      </c>
      <c r="Y74" s="216" t="s">
        <v>316</v>
      </c>
      <c r="Z74" s="216" t="s">
        <v>316</v>
      </c>
      <c r="AA74" s="216" t="s">
        <v>316</v>
      </c>
      <c r="AB74" s="216" t="s">
        <v>316</v>
      </c>
      <c r="AC74" s="216" t="s">
        <v>316</v>
      </c>
      <c r="AD74" s="216" t="s">
        <v>316</v>
      </c>
      <c r="AE74" s="216" t="s">
        <v>316</v>
      </c>
      <c r="AF74" s="216" t="s">
        <v>316</v>
      </c>
      <c r="AG74" s="216" t="s">
        <v>316</v>
      </c>
      <c r="AH74" s="176"/>
      <c r="AI74" s="176"/>
      <c r="AJ74" s="176"/>
      <c r="AK74" s="176"/>
    </row>
    <row r="75" spans="1:37" ht="20.25">
      <c r="A75" s="245"/>
      <c r="B75" s="381" t="s">
        <v>416</v>
      </c>
      <c r="C75" s="382"/>
      <c r="D75" s="246">
        <v>289.81</v>
      </c>
      <c r="E75" s="245">
        <v>11</v>
      </c>
      <c r="F75" s="245">
        <v>21</v>
      </c>
      <c r="G75" s="371" t="s">
        <v>317</v>
      </c>
      <c r="H75" s="371" t="s">
        <v>317</v>
      </c>
      <c r="I75" s="371" t="s">
        <v>312</v>
      </c>
      <c r="J75" s="246">
        <v>289.81</v>
      </c>
      <c r="K75" s="371" t="s">
        <v>272</v>
      </c>
      <c r="L75" s="374"/>
      <c r="M75" s="374"/>
      <c r="N75" s="374"/>
      <c r="O75" s="374"/>
      <c r="P75" s="371" t="s">
        <v>230</v>
      </c>
      <c r="Q75" s="374"/>
      <c r="R75" s="374"/>
      <c r="S75" s="374"/>
      <c r="T75" s="374"/>
      <c r="U75" s="374"/>
      <c r="V75" s="374"/>
      <c r="W75" s="374"/>
      <c r="X75" s="374"/>
      <c r="Y75" s="371" t="s">
        <v>230</v>
      </c>
      <c r="Z75" s="371" t="s">
        <v>230</v>
      </c>
      <c r="AA75" s="371" t="s">
        <v>280</v>
      </c>
      <c r="AB75" s="371" t="s">
        <v>267</v>
      </c>
      <c r="AC75" s="371" t="s">
        <v>281</v>
      </c>
      <c r="AD75" s="371" t="s">
        <v>281</v>
      </c>
      <c r="AE75" s="371" t="s">
        <v>258</v>
      </c>
      <c r="AF75" s="371" t="s">
        <v>283</v>
      </c>
      <c r="AG75" s="245"/>
      <c r="AH75" s="176"/>
      <c r="AI75" s="176"/>
      <c r="AJ75" s="176"/>
      <c r="AK75" s="176"/>
    </row>
    <row r="76" spans="1:37" ht="20.25">
      <c r="A76" s="245"/>
      <c r="B76" s="381" t="s">
        <v>417</v>
      </c>
      <c r="C76" s="382" t="s">
        <v>417</v>
      </c>
      <c r="D76" s="246">
        <v>116.5</v>
      </c>
      <c r="E76" s="245">
        <v>4</v>
      </c>
      <c r="F76" s="245">
        <v>7</v>
      </c>
      <c r="G76" s="372"/>
      <c r="H76" s="372"/>
      <c r="I76" s="372"/>
      <c r="J76" s="246">
        <v>116.5</v>
      </c>
      <c r="K76" s="372"/>
      <c r="L76" s="375"/>
      <c r="M76" s="375"/>
      <c r="N76" s="375"/>
      <c r="O76" s="375"/>
      <c r="P76" s="372"/>
      <c r="Q76" s="375"/>
      <c r="R76" s="375"/>
      <c r="S76" s="375"/>
      <c r="T76" s="375"/>
      <c r="U76" s="375"/>
      <c r="V76" s="375"/>
      <c r="W76" s="375"/>
      <c r="X76" s="375"/>
      <c r="Y76" s="372"/>
      <c r="Z76" s="372"/>
      <c r="AA76" s="372"/>
      <c r="AB76" s="372"/>
      <c r="AC76" s="372"/>
      <c r="AD76" s="372"/>
      <c r="AE76" s="372"/>
      <c r="AF76" s="372"/>
      <c r="AG76" s="245"/>
      <c r="AH76" s="176"/>
      <c r="AI76" s="176"/>
      <c r="AJ76" s="176"/>
      <c r="AK76" s="176"/>
    </row>
    <row r="77" spans="1:37" ht="20.25">
      <c r="A77" s="245"/>
      <c r="B77" s="381" t="s">
        <v>418</v>
      </c>
      <c r="C77" s="382" t="s">
        <v>418</v>
      </c>
      <c r="D77" s="246">
        <v>187.51</v>
      </c>
      <c r="E77" s="245">
        <v>4</v>
      </c>
      <c r="F77" s="245">
        <v>5</v>
      </c>
      <c r="G77" s="373"/>
      <c r="H77" s="373"/>
      <c r="I77" s="373"/>
      <c r="J77" s="246">
        <v>187.51</v>
      </c>
      <c r="K77" s="373"/>
      <c r="L77" s="376"/>
      <c r="M77" s="376"/>
      <c r="N77" s="376"/>
      <c r="O77" s="376"/>
      <c r="P77" s="373"/>
      <c r="Q77" s="376"/>
      <c r="R77" s="376"/>
      <c r="S77" s="376"/>
      <c r="T77" s="376"/>
      <c r="U77" s="376"/>
      <c r="V77" s="376"/>
      <c r="W77" s="376"/>
      <c r="X77" s="376"/>
      <c r="Y77" s="373"/>
      <c r="Z77" s="373"/>
      <c r="AA77" s="373"/>
      <c r="AB77" s="373"/>
      <c r="AC77" s="373"/>
      <c r="AD77" s="373"/>
      <c r="AE77" s="373"/>
      <c r="AF77" s="373"/>
      <c r="AG77" s="245"/>
      <c r="AH77" s="176"/>
      <c r="AI77" s="176"/>
      <c r="AJ77" s="176"/>
      <c r="AK77" s="176"/>
    </row>
    <row r="78" spans="1:37" ht="51" customHeight="1">
      <c r="A78" s="208">
        <v>2</v>
      </c>
      <c r="B78" s="404" t="s">
        <v>221</v>
      </c>
      <c r="C78" s="405"/>
      <c r="D78" s="250">
        <v>1299.9</v>
      </c>
      <c r="E78" s="250">
        <v>27</v>
      </c>
      <c r="F78" s="250">
        <v>56</v>
      </c>
      <c r="G78" s="216" t="s">
        <v>316</v>
      </c>
      <c r="H78" s="216" t="s">
        <v>316</v>
      </c>
      <c r="I78" s="216" t="s">
        <v>316</v>
      </c>
      <c r="J78" s="267">
        <v>1299.9</v>
      </c>
      <c r="K78" s="216" t="s">
        <v>316</v>
      </c>
      <c r="L78" s="216" t="s">
        <v>316</v>
      </c>
      <c r="M78" s="216" t="s">
        <v>316</v>
      </c>
      <c r="N78" s="216" t="s">
        <v>316</v>
      </c>
      <c r="O78" s="216" t="s">
        <v>316</v>
      </c>
      <c r="P78" s="216" t="s">
        <v>316</v>
      </c>
      <c r="Q78" s="216" t="s">
        <v>316</v>
      </c>
      <c r="R78" s="216" t="s">
        <v>316</v>
      </c>
      <c r="S78" s="216" t="s">
        <v>316</v>
      </c>
      <c r="T78" s="216" t="s">
        <v>316</v>
      </c>
      <c r="U78" s="216" t="s">
        <v>316</v>
      </c>
      <c r="V78" s="216" t="s">
        <v>316</v>
      </c>
      <c r="W78" s="216" t="s">
        <v>316</v>
      </c>
      <c r="X78" s="216" t="s">
        <v>316</v>
      </c>
      <c r="Y78" s="216" t="s">
        <v>316</v>
      </c>
      <c r="Z78" s="216" t="s">
        <v>316</v>
      </c>
      <c r="AA78" s="216" t="s">
        <v>316</v>
      </c>
      <c r="AB78" s="216" t="s">
        <v>316</v>
      </c>
      <c r="AC78" s="216" t="s">
        <v>316</v>
      </c>
      <c r="AD78" s="216" t="s">
        <v>316</v>
      </c>
      <c r="AE78" s="216" t="s">
        <v>316</v>
      </c>
      <c r="AF78" s="216" t="s">
        <v>316</v>
      </c>
      <c r="AG78" s="216" t="s">
        <v>316</v>
      </c>
      <c r="AH78" s="184"/>
      <c r="AI78" s="184"/>
      <c r="AJ78" s="184"/>
      <c r="AK78" s="184"/>
    </row>
    <row r="79" spans="1:37" ht="69.75">
      <c r="A79" s="245"/>
      <c r="B79" s="381" t="s">
        <v>419</v>
      </c>
      <c r="C79" s="382"/>
      <c r="D79" s="218">
        <v>1299.9</v>
      </c>
      <c r="E79" s="218">
        <v>27</v>
      </c>
      <c r="F79" s="218">
        <v>56</v>
      </c>
      <c r="G79" s="199" t="s">
        <v>303</v>
      </c>
      <c r="H79" s="217" t="s">
        <v>317</v>
      </c>
      <c r="I79" s="222" t="s">
        <v>304</v>
      </c>
      <c r="J79" s="220">
        <v>1299.9</v>
      </c>
      <c r="K79" s="223" t="s">
        <v>266</v>
      </c>
      <c r="L79" s="275"/>
      <c r="M79" s="275"/>
      <c r="N79" s="275"/>
      <c r="O79" s="275"/>
      <c r="P79" s="224" t="s">
        <v>305</v>
      </c>
      <c r="Q79" s="276"/>
      <c r="R79" s="276"/>
      <c r="S79" s="276"/>
      <c r="T79" s="276"/>
      <c r="U79" s="276"/>
      <c r="V79" s="276"/>
      <c r="W79" s="276"/>
      <c r="X79" s="276"/>
      <c r="Y79" s="223" t="s">
        <v>306</v>
      </c>
      <c r="Z79" s="223" t="s">
        <v>256</v>
      </c>
      <c r="AA79" s="223" t="s">
        <v>268</v>
      </c>
      <c r="AB79" s="223" t="s">
        <v>255</v>
      </c>
      <c r="AC79" s="223" t="s">
        <v>256</v>
      </c>
      <c r="AD79" s="223" t="s">
        <v>259</v>
      </c>
      <c r="AE79" s="223" t="s">
        <v>261</v>
      </c>
      <c r="AF79" s="223" t="s">
        <v>261</v>
      </c>
      <c r="AG79" s="222"/>
      <c r="AH79" s="184"/>
      <c r="AI79" s="184"/>
      <c r="AJ79" s="184"/>
      <c r="AK79" s="184"/>
    </row>
    <row r="80" spans="1:37" ht="51.75" customHeight="1">
      <c r="A80" s="175">
        <v>3</v>
      </c>
      <c r="B80" s="404" t="s">
        <v>213</v>
      </c>
      <c r="C80" s="405"/>
      <c r="D80" s="250">
        <v>176.5</v>
      </c>
      <c r="E80" s="250">
        <v>6</v>
      </c>
      <c r="F80" s="250">
        <v>6</v>
      </c>
      <c r="G80" s="216" t="s">
        <v>316</v>
      </c>
      <c r="H80" s="216" t="s">
        <v>316</v>
      </c>
      <c r="I80" s="216" t="s">
        <v>316</v>
      </c>
      <c r="J80" s="267">
        <v>176.5</v>
      </c>
      <c r="K80" s="216" t="s">
        <v>316</v>
      </c>
      <c r="L80" s="216" t="s">
        <v>316</v>
      </c>
      <c r="M80" s="216" t="s">
        <v>316</v>
      </c>
      <c r="N80" s="216" t="s">
        <v>316</v>
      </c>
      <c r="O80" s="216" t="s">
        <v>316</v>
      </c>
      <c r="P80" s="216" t="s">
        <v>316</v>
      </c>
      <c r="Q80" s="216" t="s">
        <v>316</v>
      </c>
      <c r="R80" s="216" t="s">
        <v>316</v>
      </c>
      <c r="S80" s="216" t="s">
        <v>316</v>
      </c>
      <c r="T80" s="216" t="s">
        <v>316</v>
      </c>
      <c r="U80" s="216" t="s">
        <v>316</v>
      </c>
      <c r="V80" s="216" t="s">
        <v>316</v>
      </c>
      <c r="W80" s="216" t="s">
        <v>316</v>
      </c>
      <c r="X80" s="216" t="s">
        <v>316</v>
      </c>
      <c r="Y80" s="216" t="s">
        <v>316</v>
      </c>
      <c r="Z80" s="216" t="s">
        <v>316</v>
      </c>
      <c r="AA80" s="216" t="s">
        <v>316</v>
      </c>
      <c r="AB80" s="216" t="s">
        <v>316</v>
      </c>
      <c r="AC80" s="216" t="s">
        <v>316</v>
      </c>
      <c r="AD80" s="216" t="s">
        <v>316</v>
      </c>
      <c r="AE80" s="216" t="s">
        <v>316</v>
      </c>
      <c r="AF80" s="216" t="s">
        <v>316</v>
      </c>
      <c r="AG80" s="216" t="s">
        <v>316</v>
      </c>
      <c r="AH80" s="176"/>
      <c r="AI80" s="176"/>
      <c r="AJ80" s="176"/>
      <c r="AK80" s="176"/>
    </row>
    <row r="81" spans="1:37" ht="46.5">
      <c r="A81" s="245"/>
      <c r="B81" s="377" t="s">
        <v>370</v>
      </c>
      <c r="C81" s="378"/>
      <c r="D81" s="218">
        <v>176.5</v>
      </c>
      <c r="E81" s="218">
        <v>6</v>
      </c>
      <c r="F81" s="218">
        <v>6</v>
      </c>
      <c r="G81" s="219" t="s">
        <v>296</v>
      </c>
      <c r="H81" s="218" t="s">
        <v>294</v>
      </c>
      <c r="I81" s="219" t="s">
        <v>297</v>
      </c>
      <c r="J81" s="218">
        <v>176.5</v>
      </c>
      <c r="K81" s="225">
        <v>41591</v>
      </c>
      <c r="L81" s="225"/>
      <c r="M81" s="225"/>
      <c r="N81" s="225"/>
      <c r="O81" s="225"/>
      <c r="P81" s="218" t="s">
        <v>275</v>
      </c>
      <c r="Q81" s="218"/>
      <c r="R81" s="218"/>
      <c r="S81" s="218"/>
      <c r="T81" s="218"/>
      <c r="U81" s="218"/>
      <c r="V81" s="218"/>
      <c r="W81" s="218"/>
      <c r="X81" s="218"/>
      <c r="Y81" s="218" t="s">
        <v>276</v>
      </c>
      <c r="Z81" s="218" t="s">
        <v>229</v>
      </c>
      <c r="AA81" s="218" t="s">
        <v>275</v>
      </c>
      <c r="AB81" s="218" t="s">
        <v>291</v>
      </c>
      <c r="AC81" s="218" t="s">
        <v>276</v>
      </c>
      <c r="AD81" s="218" t="s">
        <v>277</v>
      </c>
      <c r="AE81" s="218" t="s">
        <v>295</v>
      </c>
      <c r="AF81" s="218" t="s">
        <v>257</v>
      </c>
      <c r="AG81" s="245"/>
      <c r="AH81" s="176"/>
      <c r="AI81" s="176"/>
      <c r="AJ81" s="176"/>
      <c r="AK81" s="176"/>
    </row>
    <row r="82" spans="1:37" ht="120" customHeight="1">
      <c r="A82" s="175">
        <v>4</v>
      </c>
      <c r="B82" s="404" t="s">
        <v>216</v>
      </c>
      <c r="C82" s="405"/>
      <c r="D82" s="238">
        <v>4413.37</v>
      </c>
      <c r="E82" s="238">
        <v>103</v>
      </c>
      <c r="F82" s="238">
        <v>269</v>
      </c>
      <c r="G82" s="216" t="s">
        <v>316</v>
      </c>
      <c r="H82" s="216" t="s">
        <v>316</v>
      </c>
      <c r="I82" s="216" t="s">
        <v>316</v>
      </c>
      <c r="J82" s="272">
        <v>4413.37</v>
      </c>
      <c r="K82" s="216" t="s">
        <v>316</v>
      </c>
      <c r="L82" s="216" t="s">
        <v>316</v>
      </c>
      <c r="M82" s="216" t="s">
        <v>316</v>
      </c>
      <c r="N82" s="216" t="s">
        <v>316</v>
      </c>
      <c r="O82" s="216" t="s">
        <v>316</v>
      </c>
      <c r="P82" s="216" t="s">
        <v>316</v>
      </c>
      <c r="Q82" s="216" t="s">
        <v>316</v>
      </c>
      <c r="R82" s="216" t="s">
        <v>316</v>
      </c>
      <c r="S82" s="216" t="s">
        <v>316</v>
      </c>
      <c r="T82" s="216" t="s">
        <v>316</v>
      </c>
      <c r="U82" s="216" t="s">
        <v>316</v>
      </c>
      <c r="V82" s="216" t="s">
        <v>316</v>
      </c>
      <c r="W82" s="216" t="s">
        <v>316</v>
      </c>
      <c r="X82" s="216" t="s">
        <v>316</v>
      </c>
      <c r="Y82" s="216" t="s">
        <v>316</v>
      </c>
      <c r="Z82" s="216" t="s">
        <v>316</v>
      </c>
      <c r="AA82" s="216" t="s">
        <v>316</v>
      </c>
      <c r="AB82" s="216" t="s">
        <v>316</v>
      </c>
      <c r="AC82" s="216" t="s">
        <v>316</v>
      </c>
      <c r="AD82" s="216" t="s">
        <v>316</v>
      </c>
      <c r="AE82" s="216" t="s">
        <v>316</v>
      </c>
      <c r="AF82" s="216" t="s">
        <v>316</v>
      </c>
      <c r="AG82" s="216" t="s">
        <v>316</v>
      </c>
      <c r="AH82" s="176"/>
      <c r="AI82" s="176"/>
      <c r="AJ82" s="176"/>
      <c r="AK82" s="176"/>
    </row>
    <row r="83" spans="1:37" ht="20.25">
      <c r="A83" s="245"/>
      <c r="B83" s="377" t="s">
        <v>420</v>
      </c>
      <c r="C83" s="378"/>
      <c r="D83" s="263">
        <v>407.2</v>
      </c>
      <c r="E83" s="245">
        <v>8</v>
      </c>
      <c r="F83" s="237">
        <v>20</v>
      </c>
      <c r="G83" s="368" t="s">
        <v>317</v>
      </c>
      <c r="H83" s="368" t="s">
        <v>317</v>
      </c>
      <c r="I83" s="368" t="s">
        <v>253</v>
      </c>
      <c r="J83" s="263">
        <v>407.2</v>
      </c>
      <c r="K83" s="368" t="s">
        <v>255</v>
      </c>
      <c r="L83" s="365"/>
      <c r="M83" s="365"/>
      <c r="N83" s="365"/>
      <c r="O83" s="365"/>
      <c r="P83" s="368" t="s">
        <v>256</v>
      </c>
      <c r="Q83" s="365"/>
      <c r="R83" s="365"/>
      <c r="S83" s="365"/>
      <c r="T83" s="365"/>
      <c r="U83" s="365"/>
      <c r="V83" s="365"/>
      <c r="W83" s="365"/>
      <c r="X83" s="365"/>
      <c r="Y83" s="368" t="s">
        <v>231</v>
      </c>
      <c r="Z83" s="368" t="s">
        <v>257</v>
      </c>
      <c r="AA83" s="368" t="s">
        <v>232</v>
      </c>
      <c r="AB83" s="368" t="s">
        <v>258</v>
      </c>
      <c r="AC83" s="368" t="s">
        <v>258</v>
      </c>
      <c r="AD83" s="368" t="s">
        <v>259</v>
      </c>
      <c r="AE83" s="368" t="s">
        <v>260</v>
      </c>
      <c r="AF83" s="368" t="s">
        <v>261</v>
      </c>
      <c r="AG83" s="368" t="s">
        <v>254</v>
      </c>
      <c r="AH83" s="176"/>
      <c r="AI83" s="176"/>
      <c r="AJ83" s="176"/>
      <c r="AK83" s="176"/>
    </row>
    <row r="84" spans="1:37" ht="20.25">
      <c r="A84" s="245"/>
      <c r="B84" s="377" t="s">
        <v>421</v>
      </c>
      <c r="C84" s="378"/>
      <c r="D84" s="263">
        <v>433.93</v>
      </c>
      <c r="E84" s="245">
        <v>7</v>
      </c>
      <c r="F84" s="237">
        <v>22</v>
      </c>
      <c r="G84" s="369"/>
      <c r="H84" s="369"/>
      <c r="I84" s="369"/>
      <c r="J84" s="263">
        <v>433.93</v>
      </c>
      <c r="K84" s="369"/>
      <c r="L84" s="366"/>
      <c r="M84" s="366"/>
      <c r="N84" s="366"/>
      <c r="O84" s="366"/>
      <c r="P84" s="369"/>
      <c r="Q84" s="366"/>
      <c r="R84" s="366"/>
      <c r="S84" s="366"/>
      <c r="T84" s="366"/>
      <c r="U84" s="366"/>
      <c r="V84" s="366"/>
      <c r="W84" s="366"/>
      <c r="X84" s="366"/>
      <c r="Y84" s="369"/>
      <c r="Z84" s="369"/>
      <c r="AA84" s="369"/>
      <c r="AB84" s="369"/>
      <c r="AC84" s="369"/>
      <c r="AD84" s="369"/>
      <c r="AE84" s="369"/>
      <c r="AF84" s="369"/>
      <c r="AG84" s="369"/>
      <c r="AH84" s="176"/>
      <c r="AI84" s="176"/>
      <c r="AJ84" s="176"/>
      <c r="AK84" s="176"/>
    </row>
    <row r="85" spans="1:37" ht="20.25">
      <c r="A85" s="245"/>
      <c r="B85" s="377" t="s">
        <v>422</v>
      </c>
      <c r="C85" s="378"/>
      <c r="D85" s="263">
        <v>517.2</v>
      </c>
      <c r="E85" s="245">
        <v>11</v>
      </c>
      <c r="F85" s="237">
        <v>26</v>
      </c>
      <c r="G85" s="369"/>
      <c r="H85" s="369"/>
      <c r="I85" s="369"/>
      <c r="J85" s="263">
        <v>517.2</v>
      </c>
      <c r="K85" s="369"/>
      <c r="L85" s="366"/>
      <c r="M85" s="366"/>
      <c r="N85" s="366"/>
      <c r="O85" s="366"/>
      <c r="P85" s="369"/>
      <c r="Q85" s="366"/>
      <c r="R85" s="366"/>
      <c r="S85" s="366"/>
      <c r="T85" s="366"/>
      <c r="U85" s="366"/>
      <c r="V85" s="366"/>
      <c r="W85" s="366"/>
      <c r="X85" s="366"/>
      <c r="Y85" s="369"/>
      <c r="Z85" s="369"/>
      <c r="AA85" s="369"/>
      <c r="AB85" s="369"/>
      <c r="AC85" s="369"/>
      <c r="AD85" s="369"/>
      <c r="AE85" s="369"/>
      <c r="AF85" s="369"/>
      <c r="AG85" s="369"/>
      <c r="AH85" s="176"/>
      <c r="AI85" s="176"/>
      <c r="AJ85" s="176"/>
      <c r="AK85" s="176"/>
    </row>
    <row r="86" spans="1:37" ht="20.25">
      <c r="A86" s="245"/>
      <c r="B86" s="377" t="s">
        <v>423</v>
      </c>
      <c r="C86" s="378"/>
      <c r="D86" s="263">
        <v>96.8</v>
      </c>
      <c r="E86" s="245">
        <v>3</v>
      </c>
      <c r="F86" s="237">
        <v>10</v>
      </c>
      <c r="G86" s="369"/>
      <c r="H86" s="369"/>
      <c r="I86" s="369"/>
      <c r="J86" s="263">
        <v>96.8</v>
      </c>
      <c r="K86" s="369"/>
      <c r="L86" s="366"/>
      <c r="M86" s="366"/>
      <c r="N86" s="366"/>
      <c r="O86" s="366"/>
      <c r="P86" s="369"/>
      <c r="Q86" s="366"/>
      <c r="R86" s="366"/>
      <c r="S86" s="366"/>
      <c r="T86" s="366"/>
      <c r="U86" s="366"/>
      <c r="V86" s="366"/>
      <c r="W86" s="366"/>
      <c r="X86" s="366"/>
      <c r="Y86" s="369"/>
      <c r="Z86" s="369"/>
      <c r="AA86" s="369"/>
      <c r="AB86" s="369"/>
      <c r="AC86" s="369"/>
      <c r="AD86" s="369"/>
      <c r="AE86" s="369"/>
      <c r="AF86" s="369"/>
      <c r="AG86" s="369"/>
      <c r="AH86" s="176"/>
      <c r="AI86" s="176"/>
      <c r="AJ86" s="176"/>
      <c r="AK86" s="176"/>
    </row>
    <row r="87" spans="1:37" ht="20.25">
      <c r="A87" s="245"/>
      <c r="B87" s="377" t="s">
        <v>424</v>
      </c>
      <c r="C87" s="378"/>
      <c r="D87" s="263">
        <v>278.3</v>
      </c>
      <c r="E87" s="245">
        <v>6</v>
      </c>
      <c r="F87" s="237">
        <v>11</v>
      </c>
      <c r="G87" s="369"/>
      <c r="H87" s="369"/>
      <c r="I87" s="369"/>
      <c r="J87" s="263">
        <v>278.3</v>
      </c>
      <c r="K87" s="369"/>
      <c r="L87" s="366"/>
      <c r="M87" s="366"/>
      <c r="N87" s="366"/>
      <c r="O87" s="366"/>
      <c r="P87" s="369"/>
      <c r="Q87" s="366"/>
      <c r="R87" s="366"/>
      <c r="S87" s="366"/>
      <c r="T87" s="366"/>
      <c r="U87" s="366"/>
      <c r="V87" s="366"/>
      <c r="W87" s="366"/>
      <c r="X87" s="366"/>
      <c r="Y87" s="369"/>
      <c r="Z87" s="369"/>
      <c r="AA87" s="369"/>
      <c r="AB87" s="369"/>
      <c r="AC87" s="369"/>
      <c r="AD87" s="369"/>
      <c r="AE87" s="369"/>
      <c r="AF87" s="369"/>
      <c r="AG87" s="369"/>
      <c r="AH87" s="176"/>
      <c r="AI87" s="176"/>
      <c r="AJ87" s="176"/>
      <c r="AK87" s="176"/>
    </row>
    <row r="88" spans="1:37" ht="20.25">
      <c r="A88" s="245"/>
      <c r="B88" s="377" t="s">
        <v>425</v>
      </c>
      <c r="C88" s="378"/>
      <c r="D88" s="263">
        <v>338.09999999999997</v>
      </c>
      <c r="E88" s="245">
        <v>8</v>
      </c>
      <c r="F88" s="237">
        <v>24</v>
      </c>
      <c r="G88" s="369"/>
      <c r="H88" s="369"/>
      <c r="I88" s="369"/>
      <c r="J88" s="263">
        <v>338.09999999999997</v>
      </c>
      <c r="K88" s="369"/>
      <c r="L88" s="366"/>
      <c r="M88" s="366"/>
      <c r="N88" s="366"/>
      <c r="O88" s="366"/>
      <c r="P88" s="369"/>
      <c r="Q88" s="366"/>
      <c r="R88" s="366"/>
      <c r="S88" s="366"/>
      <c r="T88" s="366"/>
      <c r="U88" s="366"/>
      <c r="V88" s="366"/>
      <c r="W88" s="366"/>
      <c r="X88" s="366"/>
      <c r="Y88" s="369"/>
      <c r="Z88" s="369"/>
      <c r="AA88" s="369"/>
      <c r="AB88" s="369"/>
      <c r="AC88" s="369"/>
      <c r="AD88" s="369"/>
      <c r="AE88" s="369"/>
      <c r="AF88" s="369"/>
      <c r="AG88" s="369"/>
      <c r="AH88" s="176"/>
      <c r="AI88" s="176"/>
      <c r="AJ88" s="176"/>
      <c r="AK88" s="176"/>
    </row>
    <row r="89" spans="1:37" ht="20.25">
      <c r="A89" s="245"/>
      <c r="B89" s="377" t="s">
        <v>426</v>
      </c>
      <c r="C89" s="378"/>
      <c r="D89" s="263">
        <v>334.6</v>
      </c>
      <c r="E89" s="245">
        <v>8</v>
      </c>
      <c r="F89" s="237">
        <v>20</v>
      </c>
      <c r="G89" s="369"/>
      <c r="H89" s="369"/>
      <c r="I89" s="369"/>
      <c r="J89" s="263">
        <v>334.6</v>
      </c>
      <c r="K89" s="369"/>
      <c r="L89" s="366"/>
      <c r="M89" s="366"/>
      <c r="N89" s="366"/>
      <c r="O89" s="366"/>
      <c r="P89" s="369"/>
      <c r="Q89" s="366"/>
      <c r="R89" s="366"/>
      <c r="S89" s="366"/>
      <c r="T89" s="366"/>
      <c r="U89" s="366"/>
      <c r="V89" s="366"/>
      <c r="W89" s="366"/>
      <c r="X89" s="366"/>
      <c r="Y89" s="369"/>
      <c r="Z89" s="369"/>
      <c r="AA89" s="369"/>
      <c r="AB89" s="369"/>
      <c r="AC89" s="369"/>
      <c r="AD89" s="369"/>
      <c r="AE89" s="369"/>
      <c r="AF89" s="369"/>
      <c r="AG89" s="369"/>
      <c r="AH89" s="176"/>
      <c r="AI89" s="176"/>
      <c r="AJ89" s="176"/>
      <c r="AK89" s="176"/>
    </row>
    <row r="90" spans="1:37" ht="20.25">
      <c r="A90" s="245"/>
      <c r="B90" s="377" t="s">
        <v>427</v>
      </c>
      <c r="C90" s="378"/>
      <c r="D90" s="263">
        <v>335.1</v>
      </c>
      <c r="E90" s="245">
        <v>8</v>
      </c>
      <c r="F90" s="237">
        <v>18</v>
      </c>
      <c r="G90" s="369"/>
      <c r="H90" s="369"/>
      <c r="I90" s="369"/>
      <c r="J90" s="263">
        <v>335.1</v>
      </c>
      <c r="K90" s="369"/>
      <c r="L90" s="366"/>
      <c r="M90" s="366"/>
      <c r="N90" s="366"/>
      <c r="O90" s="366"/>
      <c r="P90" s="369"/>
      <c r="Q90" s="366"/>
      <c r="R90" s="366"/>
      <c r="S90" s="366"/>
      <c r="T90" s="366"/>
      <c r="U90" s="366"/>
      <c r="V90" s="366"/>
      <c r="W90" s="366"/>
      <c r="X90" s="366"/>
      <c r="Y90" s="369"/>
      <c r="Z90" s="369"/>
      <c r="AA90" s="369"/>
      <c r="AB90" s="369"/>
      <c r="AC90" s="369"/>
      <c r="AD90" s="369"/>
      <c r="AE90" s="369"/>
      <c r="AF90" s="369"/>
      <c r="AG90" s="369"/>
      <c r="AH90" s="176"/>
      <c r="AI90" s="176"/>
      <c r="AJ90" s="176"/>
      <c r="AK90" s="176"/>
    </row>
    <row r="91" spans="1:37" ht="20.25">
      <c r="A91" s="245"/>
      <c r="B91" s="377" t="s">
        <v>428</v>
      </c>
      <c r="C91" s="378"/>
      <c r="D91" s="263">
        <v>321.3</v>
      </c>
      <c r="E91" s="245">
        <v>8</v>
      </c>
      <c r="F91" s="237">
        <v>19</v>
      </c>
      <c r="G91" s="369"/>
      <c r="H91" s="369"/>
      <c r="I91" s="369"/>
      <c r="J91" s="263">
        <v>321.3</v>
      </c>
      <c r="K91" s="369"/>
      <c r="L91" s="366"/>
      <c r="M91" s="366"/>
      <c r="N91" s="366"/>
      <c r="O91" s="366"/>
      <c r="P91" s="369"/>
      <c r="Q91" s="366"/>
      <c r="R91" s="366"/>
      <c r="S91" s="366"/>
      <c r="T91" s="366"/>
      <c r="U91" s="366"/>
      <c r="V91" s="366"/>
      <c r="W91" s="366"/>
      <c r="X91" s="366"/>
      <c r="Y91" s="369"/>
      <c r="Z91" s="369"/>
      <c r="AA91" s="369"/>
      <c r="AB91" s="369"/>
      <c r="AC91" s="369"/>
      <c r="AD91" s="369"/>
      <c r="AE91" s="369"/>
      <c r="AF91" s="369"/>
      <c r="AG91" s="369"/>
      <c r="AH91" s="176"/>
      <c r="AI91" s="176"/>
      <c r="AJ91" s="176"/>
      <c r="AK91" s="176"/>
    </row>
    <row r="92" spans="1:37" ht="20.25">
      <c r="A92" s="245"/>
      <c r="B92" s="377" t="s">
        <v>429</v>
      </c>
      <c r="C92" s="378"/>
      <c r="D92" s="263">
        <v>274</v>
      </c>
      <c r="E92" s="245">
        <v>7</v>
      </c>
      <c r="F92" s="237">
        <v>19</v>
      </c>
      <c r="G92" s="369"/>
      <c r="H92" s="369"/>
      <c r="I92" s="369"/>
      <c r="J92" s="263">
        <v>274</v>
      </c>
      <c r="K92" s="369"/>
      <c r="L92" s="366"/>
      <c r="M92" s="366"/>
      <c r="N92" s="366"/>
      <c r="O92" s="366"/>
      <c r="P92" s="369"/>
      <c r="Q92" s="366"/>
      <c r="R92" s="366"/>
      <c r="S92" s="366"/>
      <c r="T92" s="366"/>
      <c r="U92" s="366"/>
      <c r="V92" s="366"/>
      <c r="W92" s="366"/>
      <c r="X92" s="366"/>
      <c r="Y92" s="369"/>
      <c r="Z92" s="369"/>
      <c r="AA92" s="369"/>
      <c r="AB92" s="369"/>
      <c r="AC92" s="369"/>
      <c r="AD92" s="369"/>
      <c r="AE92" s="369"/>
      <c r="AF92" s="369"/>
      <c r="AG92" s="369"/>
      <c r="AH92" s="176"/>
      <c r="AI92" s="176"/>
      <c r="AJ92" s="176"/>
      <c r="AK92" s="176"/>
    </row>
    <row r="93" spans="1:37" ht="20.25">
      <c r="A93" s="245"/>
      <c r="B93" s="377" t="s">
        <v>430</v>
      </c>
      <c r="C93" s="378"/>
      <c r="D93" s="263">
        <v>278.45</v>
      </c>
      <c r="E93" s="245">
        <v>8</v>
      </c>
      <c r="F93" s="237">
        <v>16</v>
      </c>
      <c r="G93" s="369"/>
      <c r="H93" s="369"/>
      <c r="I93" s="369"/>
      <c r="J93" s="263">
        <v>278.45</v>
      </c>
      <c r="K93" s="369"/>
      <c r="L93" s="366"/>
      <c r="M93" s="366"/>
      <c r="N93" s="366"/>
      <c r="O93" s="366"/>
      <c r="P93" s="369"/>
      <c r="Q93" s="366"/>
      <c r="R93" s="366"/>
      <c r="S93" s="366"/>
      <c r="T93" s="366"/>
      <c r="U93" s="366"/>
      <c r="V93" s="366"/>
      <c r="W93" s="366"/>
      <c r="X93" s="366"/>
      <c r="Y93" s="369"/>
      <c r="Z93" s="369"/>
      <c r="AA93" s="369"/>
      <c r="AB93" s="369"/>
      <c r="AC93" s="369"/>
      <c r="AD93" s="369"/>
      <c r="AE93" s="369"/>
      <c r="AF93" s="369"/>
      <c r="AG93" s="369"/>
      <c r="AH93" s="176"/>
      <c r="AI93" s="176"/>
      <c r="AJ93" s="176"/>
      <c r="AK93" s="176"/>
    </row>
    <row r="94" spans="1:37" ht="20.25">
      <c r="A94" s="245"/>
      <c r="B94" s="377" t="s">
        <v>431</v>
      </c>
      <c r="C94" s="378"/>
      <c r="D94" s="263">
        <v>215.69</v>
      </c>
      <c r="E94" s="245">
        <v>6</v>
      </c>
      <c r="F94" s="237">
        <v>15</v>
      </c>
      <c r="G94" s="369"/>
      <c r="H94" s="369"/>
      <c r="I94" s="369"/>
      <c r="J94" s="263">
        <v>215.69</v>
      </c>
      <c r="K94" s="369"/>
      <c r="L94" s="366"/>
      <c r="M94" s="366"/>
      <c r="N94" s="366"/>
      <c r="O94" s="366"/>
      <c r="P94" s="369"/>
      <c r="Q94" s="366"/>
      <c r="R94" s="366"/>
      <c r="S94" s="366"/>
      <c r="T94" s="366"/>
      <c r="U94" s="366"/>
      <c r="V94" s="366"/>
      <c r="W94" s="366"/>
      <c r="X94" s="366"/>
      <c r="Y94" s="369"/>
      <c r="Z94" s="369"/>
      <c r="AA94" s="369"/>
      <c r="AB94" s="369"/>
      <c r="AC94" s="369"/>
      <c r="AD94" s="369"/>
      <c r="AE94" s="369"/>
      <c r="AF94" s="369"/>
      <c r="AG94" s="369"/>
      <c r="AH94" s="176"/>
      <c r="AI94" s="176"/>
      <c r="AJ94" s="176"/>
      <c r="AK94" s="176"/>
    </row>
    <row r="95" spans="1:37" ht="20.25">
      <c r="A95" s="245"/>
      <c r="B95" s="377" t="s">
        <v>432</v>
      </c>
      <c r="C95" s="378"/>
      <c r="D95" s="263">
        <v>270.9</v>
      </c>
      <c r="E95" s="245">
        <v>7</v>
      </c>
      <c r="F95" s="237">
        <v>28</v>
      </c>
      <c r="G95" s="369"/>
      <c r="H95" s="369"/>
      <c r="I95" s="369"/>
      <c r="J95" s="263">
        <v>270.9</v>
      </c>
      <c r="K95" s="369"/>
      <c r="L95" s="366"/>
      <c r="M95" s="366"/>
      <c r="N95" s="366"/>
      <c r="O95" s="366"/>
      <c r="P95" s="369"/>
      <c r="Q95" s="366"/>
      <c r="R95" s="366"/>
      <c r="S95" s="366"/>
      <c r="T95" s="366"/>
      <c r="U95" s="366"/>
      <c r="V95" s="366"/>
      <c r="W95" s="366"/>
      <c r="X95" s="366"/>
      <c r="Y95" s="369"/>
      <c r="Z95" s="369"/>
      <c r="AA95" s="369"/>
      <c r="AB95" s="369"/>
      <c r="AC95" s="369"/>
      <c r="AD95" s="369"/>
      <c r="AE95" s="369"/>
      <c r="AF95" s="369"/>
      <c r="AG95" s="369"/>
      <c r="AH95" s="176"/>
      <c r="AI95" s="176"/>
      <c r="AJ95" s="176"/>
      <c r="AK95" s="176"/>
    </row>
    <row r="96" spans="1:37" ht="20.25">
      <c r="A96" s="245"/>
      <c r="B96" s="377" t="s">
        <v>433</v>
      </c>
      <c r="C96" s="378"/>
      <c r="D96" s="263">
        <v>311.79999999999995</v>
      </c>
      <c r="E96" s="245">
        <v>8</v>
      </c>
      <c r="F96" s="237">
        <v>21</v>
      </c>
      <c r="G96" s="370"/>
      <c r="H96" s="370"/>
      <c r="I96" s="370"/>
      <c r="J96" s="263">
        <v>311.79999999999995</v>
      </c>
      <c r="K96" s="370"/>
      <c r="L96" s="367"/>
      <c r="M96" s="367"/>
      <c r="N96" s="367"/>
      <c r="O96" s="367"/>
      <c r="P96" s="370"/>
      <c r="Q96" s="367"/>
      <c r="R96" s="367"/>
      <c r="S96" s="367"/>
      <c r="T96" s="367"/>
      <c r="U96" s="367"/>
      <c r="V96" s="367"/>
      <c r="W96" s="367"/>
      <c r="X96" s="367"/>
      <c r="Y96" s="370"/>
      <c r="Z96" s="370"/>
      <c r="AA96" s="370"/>
      <c r="AB96" s="370"/>
      <c r="AC96" s="370"/>
      <c r="AD96" s="370"/>
      <c r="AE96" s="370"/>
      <c r="AF96" s="370"/>
      <c r="AG96" s="370"/>
      <c r="AH96" s="176"/>
      <c r="AI96" s="176"/>
      <c r="AJ96" s="176"/>
      <c r="AK96" s="176"/>
    </row>
    <row r="97" spans="1:37" ht="20.25">
      <c r="A97" s="175">
        <v>5</v>
      </c>
      <c r="B97" s="404" t="s">
        <v>217</v>
      </c>
      <c r="C97" s="405"/>
      <c r="D97" s="264">
        <v>503.95</v>
      </c>
      <c r="E97" s="238">
        <v>14</v>
      </c>
      <c r="F97" s="238">
        <v>26</v>
      </c>
      <c r="G97" s="216" t="s">
        <v>316</v>
      </c>
      <c r="H97" s="216" t="s">
        <v>316</v>
      </c>
      <c r="I97" s="216" t="s">
        <v>316</v>
      </c>
      <c r="J97" s="273">
        <v>1800</v>
      </c>
      <c r="K97" s="216" t="s">
        <v>316</v>
      </c>
      <c r="L97" s="216" t="s">
        <v>316</v>
      </c>
      <c r="M97" s="216" t="s">
        <v>316</v>
      </c>
      <c r="N97" s="216" t="s">
        <v>316</v>
      </c>
      <c r="O97" s="216" t="s">
        <v>316</v>
      </c>
      <c r="P97" s="216" t="s">
        <v>316</v>
      </c>
      <c r="Q97" s="216" t="s">
        <v>316</v>
      </c>
      <c r="R97" s="216" t="s">
        <v>316</v>
      </c>
      <c r="S97" s="216" t="s">
        <v>316</v>
      </c>
      <c r="T97" s="216" t="s">
        <v>316</v>
      </c>
      <c r="U97" s="216" t="s">
        <v>316</v>
      </c>
      <c r="V97" s="216" t="s">
        <v>316</v>
      </c>
      <c r="W97" s="216" t="s">
        <v>316</v>
      </c>
      <c r="X97" s="216" t="s">
        <v>316</v>
      </c>
      <c r="Y97" s="216" t="s">
        <v>316</v>
      </c>
      <c r="Z97" s="216" t="s">
        <v>316</v>
      </c>
      <c r="AA97" s="216" t="s">
        <v>316</v>
      </c>
      <c r="AB97" s="216" t="s">
        <v>316</v>
      </c>
      <c r="AC97" s="216" t="s">
        <v>316</v>
      </c>
      <c r="AD97" s="216" t="s">
        <v>316</v>
      </c>
      <c r="AE97" s="216" t="s">
        <v>316</v>
      </c>
      <c r="AF97" s="216" t="s">
        <v>316</v>
      </c>
      <c r="AG97" s="216" t="s">
        <v>316</v>
      </c>
      <c r="AH97" s="177"/>
      <c r="AI97" s="177"/>
      <c r="AJ97" s="177"/>
      <c r="AK97" s="177"/>
    </row>
    <row r="98" spans="1:37" ht="81">
      <c r="A98" s="245"/>
      <c r="B98" s="379" t="s">
        <v>397</v>
      </c>
      <c r="C98" s="380"/>
      <c r="D98" s="247">
        <v>503.95</v>
      </c>
      <c r="E98" s="245">
        <v>14</v>
      </c>
      <c r="F98" s="245">
        <v>26</v>
      </c>
      <c r="G98" s="181" t="s">
        <v>288</v>
      </c>
      <c r="H98" s="181" t="s">
        <v>289</v>
      </c>
      <c r="I98" s="181" t="s">
        <v>290</v>
      </c>
      <c r="J98" s="270">
        <v>1800</v>
      </c>
      <c r="K98" s="181" t="s">
        <v>274</v>
      </c>
      <c r="L98" s="269"/>
      <c r="M98" s="269"/>
      <c r="N98" s="269"/>
      <c r="O98" s="269"/>
      <c r="P98" s="181" t="s">
        <v>269</v>
      </c>
      <c r="Q98" s="269"/>
      <c r="R98" s="269"/>
      <c r="S98" s="269"/>
      <c r="T98" s="269"/>
      <c r="U98" s="269"/>
      <c r="V98" s="269"/>
      <c r="W98" s="269"/>
      <c r="X98" s="269"/>
      <c r="Y98" s="181" t="s">
        <v>270</v>
      </c>
      <c r="Z98" s="181" t="s">
        <v>270</v>
      </c>
      <c r="AA98" s="181" t="s">
        <v>291</v>
      </c>
      <c r="AB98" s="181" t="s">
        <v>273</v>
      </c>
      <c r="AC98" s="181" t="s">
        <v>273</v>
      </c>
      <c r="AD98" s="181" t="s">
        <v>256</v>
      </c>
      <c r="AE98" s="181" t="s">
        <v>292</v>
      </c>
      <c r="AF98" s="181" t="s">
        <v>293</v>
      </c>
      <c r="AG98" s="216"/>
      <c r="AH98" s="177"/>
      <c r="AI98" s="177"/>
      <c r="AJ98" s="177"/>
      <c r="AK98" s="177"/>
    </row>
    <row r="99" spans="1:37" ht="91.5" customHeight="1">
      <c r="A99" s="175">
        <v>6</v>
      </c>
      <c r="B99" s="404" t="s">
        <v>222</v>
      </c>
      <c r="C99" s="405"/>
      <c r="D99" s="178">
        <v>205.7</v>
      </c>
      <c r="E99" s="238">
        <v>5</v>
      </c>
      <c r="F99" s="238">
        <v>11</v>
      </c>
      <c r="G99" s="216" t="s">
        <v>316</v>
      </c>
      <c r="H99" s="216" t="s">
        <v>316</v>
      </c>
      <c r="I99" s="216" t="s">
        <v>316</v>
      </c>
      <c r="J99" s="178">
        <v>375</v>
      </c>
      <c r="K99" s="216" t="s">
        <v>316</v>
      </c>
      <c r="L99" s="216" t="s">
        <v>316</v>
      </c>
      <c r="M99" s="216" t="s">
        <v>316</v>
      </c>
      <c r="N99" s="216" t="s">
        <v>316</v>
      </c>
      <c r="O99" s="216" t="s">
        <v>316</v>
      </c>
      <c r="P99" s="216" t="s">
        <v>316</v>
      </c>
      <c r="Q99" s="216" t="s">
        <v>316</v>
      </c>
      <c r="R99" s="216" t="s">
        <v>316</v>
      </c>
      <c r="S99" s="216" t="s">
        <v>316</v>
      </c>
      <c r="T99" s="216" t="s">
        <v>316</v>
      </c>
      <c r="U99" s="216" t="s">
        <v>316</v>
      </c>
      <c r="V99" s="216" t="s">
        <v>316</v>
      </c>
      <c r="W99" s="216" t="s">
        <v>316</v>
      </c>
      <c r="X99" s="216" t="s">
        <v>316</v>
      </c>
      <c r="Y99" s="216" t="s">
        <v>316</v>
      </c>
      <c r="Z99" s="216" t="s">
        <v>316</v>
      </c>
      <c r="AA99" s="216" t="s">
        <v>316</v>
      </c>
      <c r="AB99" s="216" t="s">
        <v>316</v>
      </c>
      <c r="AC99" s="216" t="s">
        <v>316</v>
      </c>
      <c r="AD99" s="216" t="s">
        <v>316</v>
      </c>
      <c r="AE99" s="216" t="s">
        <v>316</v>
      </c>
      <c r="AF99" s="216" t="s">
        <v>316</v>
      </c>
      <c r="AG99" s="216" t="s">
        <v>316</v>
      </c>
      <c r="AH99" s="184"/>
      <c r="AI99" s="184"/>
      <c r="AJ99" s="184"/>
      <c r="AK99" s="184"/>
    </row>
    <row r="100" spans="1:37" ht="81">
      <c r="A100" s="245"/>
      <c r="B100" s="377" t="s">
        <v>434</v>
      </c>
      <c r="C100" s="378"/>
      <c r="D100" s="246">
        <v>205.7</v>
      </c>
      <c r="E100" s="245">
        <v>5</v>
      </c>
      <c r="F100" s="245">
        <v>11</v>
      </c>
      <c r="G100" s="181" t="s">
        <v>225</v>
      </c>
      <c r="H100" s="181" t="s">
        <v>226</v>
      </c>
      <c r="I100" s="181" t="s">
        <v>227</v>
      </c>
      <c r="J100" s="246">
        <v>375</v>
      </c>
      <c r="K100" s="182">
        <v>42867</v>
      </c>
      <c r="L100" s="277"/>
      <c r="M100" s="277"/>
      <c r="N100" s="277"/>
      <c r="O100" s="277"/>
      <c r="P100" s="182">
        <v>43416</v>
      </c>
      <c r="Q100" s="277"/>
      <c r="R100" s="277"/>
      <c r="S100" s="277"/>
      <c r="T100" s="277"/>
      <c r="U100" s="277"/>
      <c r="V100" s="277"/>
      <c r="W100" s="277"/>
      <c r="X100" s="277"/>
      <c r="Y100" s="182">
        <v>43446</v>
      </c>
      <c r="Z100" s="182">
        <v>43328</v>
      </c>
      <c r="AA100" s="183" t="s">
        <v>229</v>
      </c>
      <c r="AB100" s="183" t="s">
        <v>229</v>
      </c>
      <c r="AC100" s="181" t="s">
        <v>230</v>
      </c>
      <c r="AD100" s="181" t="s">
        <v>231</v>
      </c>
      <c r="AE100" s="181" t="s">
        <v>232</v>
      </c>
      <c r="AF100" s="182">
        <v>44561</v>
      </c>
      <c r="AG100" s="181" t="s">
        <v>233</v>
      </c>
      <c r="AH100" s="184"/>
      <c r="AI100" s="184"/>
      <c r="AJ100" s="184"/>
      <c r="AK100" s="184"/>
    </row>
    <row r="101" spans="1:37" ht="51" customHeight="1">
      <c r="A101" s="208">
        <v>7</v>
      </c>
      <c r="B101" s="404" t="s">
        <v>219</v>
      </c>
      <c r="C101" s="405"/>
      <c r="D101" s="250">
        <v>120.4</v>
      </c>
      <c r="E101" s="250">
        <v>3</v>
      </c>
      <c r="F101" s="250">
        <v>3</v>
      </c>
      <c r="G101" s="216" t="s">
        <v>316</v>
      </c>
      <c r="H101" s="216" t="s">
        <v>316</v>
      </c>
      <c r="I101" s="216" t="s">
        <v>316</v>
      </c>
      <c r="J101" s="250">
        <v>120.4</v>
      </c>
      <c r="K101" s="216" t="s">
        <v>316</v>
      </c>
      <c r="L101" s="216" t="s">
        <v>316</v>
      </c>
      <c r="M101" s="216" t="s">
        <v>316</v>
      </c>
      <c r="N101" s="216" t="s">
        <v>316</v>
      </c>
      <c r="O101" s="216" t="s">
        <v>316</v>
      </c>
      <c r="P101" s="216" t="s">
        <v>316</v>
      </c>
      <c r="Q101" s="216" t="s">
        <v>316</v>
      </c>
      <c r="R101" s="216" t="s">
        <v>316</v>
      </c>
      <c r="S101" s="216" t="s">
        <v>316</v>
      </c>
      <c r="T101" s="216" t="s">
        <v>316</v>
      </c>
      <c r="U101" s="216" t="s">
        <v>316</v>
      </c>
      <c r="V101" s="216" t="s">
        <v>316</v>
      </c>
      <c r="W101" s="216" t="s">
        <v>316</v>
      </c>
      <c r="X101" s="216" t="s">
        <v>316</v>
      </c>
      <c r="Y101" s="216" t="s">
        <v>316</v>
      </c>
      <c r="Z101" s="216" t="s">
        <v>316</v>
      </c>
      <c r="AA101" s="216" t="s">
        <v>316</v>
      </c>
      <c r="AB101" s="216" t="s">
        <v>316</v>
      </c>
      <c r="AC101" s="216" t="s">
        <v>316</v>
      </c>
      <c r="AD101" s="216" t="s">
        <v>316</v>
      </c>
      <c r="AE101" s="216" t="s">
        <v>316</v>
      </c>
      <c r="AF101" s="216" t="s">
        <v>316</v>
      </c>
      <c r="AG101" s="216" t="s">
        <v>316</v>
      </c>
      <c r="AH101" s="184"/>
      <c r="AI101" s="184"/>
      <c r="AJ101" s="184"/>
      <c r="AK101" s="184"/>
    </row>
    <row r="102" spans="1:37" ht="51" customHeight="1">
      <c r="A102" s="245"/>
      <c r="B102" s="379" t="s">
        <v>415</v>
      </c>
      <c r="C102" s="380"/>
      <c r="D102" s="218">
        <v>120.4</v>
      </c>
      <c r="E102" s="218">
        <v>3</v>
      </c>
      <c r="F102" s="218">
        <v>3</v>
      </c>
      <c r="G102" s="227" t="s">
        <v>310</v>
      </c>
      <c r="H102" s="218" t="s">
        <v>308</v>
      </c>
      <c r="I102" s="218" t="s">
        <v>311</v>
      </c>
      <c r="J102" s="218">
        <v>120.4</v>
      </c>
      <c r="K102" s="223" t="s">
        <v>255</v>
      </c>
      <c r="L102" s="275"/>
      <c r="M102" s="275"/>
      <c r="N102" s="275"/>
      <c r="O102" s="275"/>
      <c r="P102" s="225" t="s">
        <v>232</v>
      </c>
      <c r="Q102" s="274"/>
      <c r="R102" s="274"/>
      <c r="S102" s="274"/>
      <c r="T102" s="274"/>
      <c r="U102" s="274"/>
      <c r="V102" s="274"/>
      <c r="W102" s="274"/>
      <c r="X102" s="274"/>
      <c r="Y102" s="225" t="s">
        <v>258</v>
      </c>
      <c r="Z102" s="222" t="s">
        <v>256</v>
      </c>
      <c r="AA102" s="223" t="s">
        <v>236</v>
      </c>
      <c r="AB102" s="222" t="s">
        <v>287</v>
      </c>
      <c r="AC102" s="223" t="s">
        <v>236</v>
      </c>
      <c r="AD102" s="223" t="s">
        <v>302</v>
      </c>
      <c r="AE102" s="223" t="s">
        <v>287</v>
      </c>
      <c r="AF102" s="223" t="s">
        <v>261</v>
      </c>
      <c r="AG102" s="244"/>
      <c r="AH102" s="184"/>
      <c r="AI102" s="184"/>
      <c r="AJ102" s="184"/>
      <c r="AK102" s="184"/>
    </row>
    <row r="103" spans="1:37" ht="20.25">
      <c r="A103" s="175">
        <v>8</v>
      </c>
      <c r="B103" s="404" t="s">
        <v>223</v>
      </c>
      <c r="C103" s="405"/>
      <c r="D103" s="265">
        <v>459.4</v>
      </c>
      <c r="E103" s="265">
        <v>12</v>
      </c>
      <c r="F103" s="265">
        <v>21</v>
      </c>
      <c r="G103" s="216" t="s">
        <v>316</v>
      </c>
      <c r="H103" s="216" t="s">
        <v>316</v>
      </c>
      <c r="I103" s="216" t="s">
        <v>316</v>
      </c>
      <c r="J103" s="278">
        <v>459.4</v>
      </c>
      <c r="K103" s="216" t="s">
        <v>316</v>
      </c>
      <c r="L103" s="216" t="s">
        <v>316</v>
      </c>
      <c r="M103" s="216" t="s">
        <v>316</v>
      </c>
      <c r="N103" s="216" t="s">
        <v>316</v>
      </c>
      <c r="O103" s="216" t="s">
        <v>316</v>
      </c>
      <c r="P103" s="216" t="s">
        <v>316</v>
      </c>
      <c r="Q103" s="216" t="s">
        <v>316</v>
      </c>
      <c r="R103" s="216" t="s">
        <v>316</v>
      </c>
      <c r="S103" s="216" t="s">
        <v>316</v>
      </c>
      <c r="T103" s="216" t="s">
        <v>316</v>
      </c>
      <c r="U103" s="216" t="s">
        <v>316</v>
      </c>
      <c r="V103" s="216" t="s">
        <v>316</v>
      </c>
      <c r="W103" s="216" t="s">
        <v>316</v>
      </c>
      <c r="X103" s="216" t="s">
        <v>316</v>
      </c>
      <c r="Y103" s="216" t="s">
        <v>316</v>
      </c>
      <c r="Z103" s="216" t="s">
        <v>316</v>
      </c>
      <c r="AA103" s="216" t="s">
        <v>316</v>
      </c>
      <c r="AB103" s="216" t="s">
        <v>316</v>
      </c>
      <c r="AC103" s="216" t="s">
        <v>316</v>
      </c>
      <c r="AD103" s="216" t="s">
        <v>316</v>
      </c>
      <c r="AE103" s="216" t="s">
        <v>316</v>
      </c>
      <c r="AF103" s="216" t="s">
        <v>316</v>
      </c>
      <c r="AG103" s="216" t="s">
        <v>316</v>
      </c>
      <c r="AH103" s="184"/>
      <c r="AI103" s="184"/>
      <c r="AJ103" s="184"/>
      <c r="AK103" s="184"/>
    </row>
    <row r="104" spans="1:37" ht="81">
      <c r="A104" s="245"/>
      <c r="B104" s="379" t="s">
        <v>435</v>
      </c>
      <c r="C104" s="380" t="s">
        <v>435</v>
      </c>
      <c r="D104" s="186">
        <v>459.4</v>
      </c>
      <c r="E104" s="186">
        <v>12</v>
      </c>
      <c r="F104" s="186">
        <v>21</v>
      </c>
      <c r="G104" s="187" t="s">
        <v>252</v>
      </c>
      <c r="H104" s="187" t="s">
        <v>241</v>
      </c>
      <c r="I104" s="187" t="s">
        <v>242</v>
      </c>
      <c r="J104" s="221">
        <v>459.4</v>
      </c>
      <c r="K104" s="188">
        <v>42074</v>
      </c>
      <c r="L104" s="280"/>
      <c r="M104" s="280"/>
      <c r="N104" s="280"/>
      <c r="O104" s="280"/>
      <c r="P104" s="189" t="s">
        <v>243</v>
      </c>
      <c r="Q104" s="279"/>
      <c r="R104" s="279"/>
      <c r="S104" s="279"/>
      <c r="T104" s="279"/>
      <c r="U104" s="279"/>
      <c r="V104" s="279"/>
      <c r="W104" s="279"/>
      <c r="X104" s="279"/>
      <c r="Y104" s="189" t="s">
        <v>244</v>
      </c>
      <c r="Z104" s="189" t="s">
        <v>245</v>
      </c>
      <c r="AA104" s="189" t="s">
        <v>246</v>
      </c>
      <c r="AB104" s="190" t="s">
        <v>247</v>
      </c>
      <c r="AC104" s="189" t="s">
        <v>245</v>
      </c>
      <c r="AD104" s="189" t="s">
        <v>248</v>
      </c>
      <c r="AE104" s="189" t="s">
        <v>249</v>
      </c>
      <c r="AF104" s="189" t="s">
        <v>250</v>
      </c>
      <c r="AG104" s="191" t="s">
        <v>251</v>
      </c>
      <c r="AH104" s="184"/>
      <c r="AI104" s="184"/>
      <c r="AJ104" s="184"/>
      <c r="AK104" s="184"/>
    </row>
    <row r="105" spans="1:39" s="259" customFormat="1" ht="51" customHeight="1">
      <c r="A105" s="253">
        <v>9</v>
      </c>
      <c r="B105" s="417" t="s">
        <v>224</v>
      </c>
      <c r="C105" s="418"/>
      <c r="D105" s="254">
        <v>549.1</v>
      </c>
      <c r="E105" s="255">
        <v>9</v>
      </c>
      <c r="F105" s="255">
        <v>28</v>
      </c>
      <c r="G105" s="256" t="s">
        <v>316</v>
      </c>
      <c r="H105" s="256" t="s">
        <v>316</v>
      </c>
      <c r="I105" s="256" t="s">
        <v>316</v>
      </c>
      <c r="J105" s="254">
        <v>549.1</v>
      </c>
      <c r="K105" s="256" t="s">
        <v>316</v>
      </c>
      <c r="L105" s="256" t="s">
        <v>316</v>
      </c>
      <c r="M105" s="256" t="s">
        <v>316</v>
      </c>
      <c r="N105" s="256" t="s">
        <v>316</v>
      </c>
      <c r="O105" s="256" t="s">
        <v>316</v>
      </c>
      <c r="P105" s="256" t="s">
        <v>316</v>
      </c>
      <c r="Q105" s="256" t="s">
        <v>316</v>
      </c>
      <c r="R105" s="256" t="s">
        <v>316</v>
      </c>
      <c r="S105" s="256" t="s">
        <v>316</v>
      </c>
      <c r="T105" s="256" t="s">
        <v>316</v>
      </c>
      <c r="U105" s="256" t="s">
        <v>316</v>
      </c>
      <c r="V105" s="256" t="s">
        <v>316</v>
      </c>
      <c r="W105" s="256" t="s">
        <v>316</v>
      </c>
      <c r="X105" s="256" t="s">
        <v>316</v>
      </c>
      <c r="Y105" s="260" t="s">
        <v>236</v>
      </c>
      <c r="Z105" s="260" t="s">
        <v>232</v>
      </c>
      <c r="AA105" s="260" t="s">
        <v>237</v>
      </c>
      <c r="AB105" s="260" t="s">
        <v>237</v>
      </c>
      <c r="AC105" s="256" t="s">
        <v>316</v>
      </c>
      <c r="AD105" s="256" t="s">
        <v>316</v>
      </c>
      <c r="AE105" s="256" t="s">
        <v>316</v>
      </c>
      <c r="AF105" s="256" t="s">
        <v>316</v>
      </c>
      <c r="AG105" s="256" t="s">
        <v>316</v>
      </c>
      <c r="AH105" s="266"/>
      <c r="AI105" s="266"/>
      <c r="AJ105" s="266"/>
      <c r="AK105" s="266"/>
      <c r="AL105" s="258"/>
      <c r="AM105" s="258"/>
    </row>
    <row r="106" spans="1:37" ht="20.25">
      <c r="A106" s="236"/>
      <c r="B106" s="381" t="s">
        <v>331</v>
      </c>
      <c r="C106" s="382"/>
      <c r="D106" s="263">
        <v>154.5</v>
      </c>
      <c r="E106" s="245">
        <v>2</v>
      </c>
      <c r="F106" s="237">
        <v>7</v>
      </c>
      <c r="G106" s="368" t="s">
        <v>334</v>
      </c>
      <c r="H106" s="371" t="s">
        <v>234</v>
      </c>
      <c r="I106" s="371" t="s">
        <v>235</v>
      </c>
      <c r="J106" s="263">
        <v>154.5</v>
      </c>
      <c r="K106" s="181" t="s">
        <v>236</v>
      </c>
      <c r="L106" s="235" t="s">
        <v>335</v>
      </c>
      <c r="M106" s="239" t="s">
        <v>336</v>
      </c>
      <c r="N106" s="239" t="s">
        <v>336</v>
      </c>
      <c r="O106" s="235" t="s">
        <v>336</v>
      </c>
      <c r="P106" s="181" t="s">
        <v>236</v>
      </c>
      <c r="Q106" s="243">
        <v>44348</v>
      </c>
      <c r="R106" s="235" t="s">
        <v>236</v>
      </c>
      <c r="S106" s="235" t="s">
        <v>236</v>
      </c>
      <c r="T106" s="235" t="s">
        <v>236</v>
      </c>
      <c r="U106" s="235" t="s">
        <v>236</v>
      </c>
      <c r="V106" s="235" t="s">
        <v>335</v>
      </c>
      <c r="W106" s="235" t="s">
        <v>337</v>
      </c>
      <c r="X106" s="235" t="s">
        <v>338</v>
      </c>
      <c r="Y106" s="235"/>
      <c r="Z106" s="235"/>
      <c r="AA106" s="235"/>
      <c r="AB106" s="235"/>
      <c r="AC106" s="235" t="s">
        <v>237</v>
      </c>
      <c r="AD106" s="235" t="s">
        <v>238</v>
      </c>
      <c r="AE106" s="235" t="s">
        <v>239</v>
      </c>
      <c r="AF106" s="235" t="s">
        <v>239</v>
      </c>
      <c r="AG106" s="235" t="s">
        <v>240</v>
      </c>
      <c r="AH106" s="184"/>
      <c r="AI106" s="184"/>
      <c r="AJ106" s="184"/>
      <c r="AK106" s="184"/>
    </row>
    <row r="107" spans="1:37" ht="20.25">
      <c r="A107" s="236"/>
      <c r="B107" s="381" t="s">
        <v>332</v>
      </c>
      <c r="C107" s="382" t="s">
        <v>332</v>
      </c>
      <c r="D107" s="263">
        <v>204</v>
      </c>
      <c r="E107" s="245">
        <v>4</v>
      </c>
      <c r="F107" s="237">
        <v>13</v>
      </c>
      <c r="G107" s="369"/>
      <c r="H107" s="372"/>
      <c r="I107" s="372"/>
      <c r="J107" s="263">
        <v>204</v>
      </c>
      <c r="K107" s="235" t="s">
        <v>236</v>
      </c>
      <c r="L107" s="235" t="s">
        <v>335</v>
      </c>
      <c r="M107" s="239" t="s">
        <v>336</v>
      </c>
      <c r="N107" s="239" t="s">
        <v>336</v>
      </c>
      <c r="O107" s="235" t="s">
        <v>336</v>
      </c>
      <c r="P107" s="235" t="s">
        <v>236</v>
      </c>
      <c r="Q107" s="243">
        <v>44348</v>
      </c>
      <c r="R107" s="235" t="s">
        <v>236</v>
      </c>
      <c r="S107" s="235" t="s">
        <v>236</v>
      </c>
      <c r="T107" s="235" t="s">
        <v>236</v>
      </c>
      <c r="U107" s="235" t="s">
        <v>236</v>
      </c>
      <c r="V107" s="235" t="s">
        <v>335</v>
      </c>
      <c r="W107" s="235" t="s">
        <v>337</v>
      </c>
      <c r="X107" s="235" t="s">
        <v>338</v>
      </c>
      <c r="Y107" s="235"/>
      <c r="Z107" s="235"/>
      <c r="AA107" s="235"/>
      <c r="AB107" s="235"/>
      <c r="AC107" s="235" t="s">
        <v>237</v>
      </c>
      <c r="AD107" s="235" t="s">
        <v>238</v>
      </c>
      <c r="AE107" s="235" t="s">
        <v>239</v>
      </c>
      <c r="AF107" s="235" t="s">
        <v>239</v>
      </c>
      <c r="AG107" s="235" t="s">
        <v>240</v>
      </c>
      <c r="AH107" s="184"/>
      <c r="AI107" s="184"/>
      <c r="AJ107" s="184"/>
      <c r="AK107" s="184"/>
    </row>
    <row r="108" spans="1:37" ht="20.25">
      <c r="A108" s="236"/>
      <c r="B108" s="381" t="s">
        <v>333</v>
      </c>
      <c r="C108" s="382" t="s">
        <v>333</v>
      </c>
      <c r="D108" s="263">
        <v>190.6</v>
      </c>
      <c r="E108" s="245">
        <v>3</v>
      </c>
      <c r="F108" s="237">
        <v>8</v>
      </c>
      <c r="G108" s="370"/>
      <c r="H108" s="373"/>
      <c r="I108" s="373"/>
      <c r="J108" s="263">
        <v>190.6</v>
      </c>
      <c r="K108" s="235" t="s">
        <v>236</v>
      </c>
      <c r="L108" s="235" t="s">
        <v>335</v>
      </c>
      <c r="M108" s="239" t="s">
        <v>336</v>
      </c>
      <c r="N108" s="239" t="s">
        <v>336</v>
      </c>
      <c r="O108" s="235" t="s">
        <v>336</v>
      </c>
      <c r="P108" s="235" t="s">
        <v>236</v>
      </c>
      <c r="Q108" s="243">
        <v>44348</v>
      </c>
      <c r="R108" s="235" t="s">
        <v>236</v>
      </c>
      <c r="S108" s="235" t="s">
        <v>236</v>
      </c>
      <c r="T108" s="235" t="s">
        <v>236</v>
      </c>
      <c r="U108" s="235" t="s">
        <v>236</v>
      </c>
      <c r="V108" s="235" t="s">
        <v>335</v>
      </c>
      <c r="W108" s="235" t="s">
        <v>337</v>
      </c>
      <c r="X108" s="235" t="s">
        <v>338</v>
      </c>
      <c r="Y108" s="235"/>
      <c r="Z108" s="235"/>
      <c r="AA108" s="235"/>
      <c r="AB108" s="235"/>
      <c r="AC108" s="235" t="s">
        <v>237</v>
      </c>
      <c r="AD108" s="235" t="s">
        <v>238</v>
      </c>
      <c r="AE108" s="235" t="s">
        <v>239</v>
      </c>
      <c r="AF108" s="235" t="s">
        <v>239</v>
      </c>
      <c r="AG108" s="235" t="s">
        <v>240</v>
      </c>
      <c r="AH108" s="184"/>
      <c r="AI108" s="184"/>
      <c r="AJ108" s="184"/>
      <c r="AK108" s="184"/>
    </row>
    <row r="109" spans="1:37" ht="20.25">
      <c r="A109" s="175">
        <v>10</v>
      </c>
      <c r="B109" s="417" t="s">
        <v>215</v>
      </c>
      <c r="C109" s="418"/>
      <c r="D109" s="254">
        <v>1377.9</v>
      </c>
      <c r="E109" s="255">
        <v>35</v>
      </c>
      <c r="F109" s="255">
        <v>95</v>
      </c>
      <c r="G109" s="216" t="s">
        <v>316</v>
      </c>
      <c r="H109" s="216" t="s">
        <v>316</v>
      </c>
      <c r="I109" s="216" t="s">
        <v>316</v>
      </c>
      <c r="J109" s="178">
        <v>1377.9</v>
      </c>
      <c r="K109" s="216" t="s">
        <v>316</v>
      </c>
      <c r="L109" s="216" t="s">
        <v>316</v>
      </c>
      <c r="M109" s="216" t="s">
        <v>316</v>
      </c>
      <c r="N109" s="216" t="s">
        <v>316</v>
      </c>
      <c r="O109" s="216" t="s">
        <v>316</v>
      </c>
      <c r="P109" s="216" t="s">
        <v>316</v>
      </c>
      <c r="Q109" s="216" t="s">
        <v>316</v>
      </c>
      <c r="R109" s="216" t="s">
        <v>316</v>
      </c>
      <c r="S109" s="216" t="s">
        <v>316</v>
      </c>
      <c r="T109" s="216" t="s">
        <v>316</v>
      </c>
      <c r="U109" s="216" t="s">
        <v>316</v>
      </c>
      <c r="V109" s="216" t="s">
        <v>316</v>
      </c>
      <c r="W109" s="216" t="s">
        <v>316</v>
      </c>
      <c r="X109" s="216" t="s">
        <v>316</v>
      </c>
      <c r="Y109" s="216" t="s">
        <v>316</v>
      </c>
      <c r="Z109" s="216" t="s">
        <v>316</v>
      </c>
      <c r="AA109" s="216" t="s">
        <v>316</v>
      </c>
      <c r="AB109" s="216" t="s">
        <v>316</v>
      </c>
      <c r="AC109" s="216" t="s">
        <v>316</v>
      </c>
      <c r="AD109" s="216" t="s">
        <v>316</v>
      </c>
      <c r="AE109" s="216" t="s">
        <v>316</v>
      </c>
      <c r="AF109" s="216" t="s">
        <v>316</v>
      </c>
      <c r="AG109" s="181"/>
      <c r="AH109" s="184"/>
      <c r="AI109" s="184"/>
      <c r="AJ109" s="184"/>
      <c r="AK109" s="184"/>
    </row>
    <row r="110" spans="1:37" ht="20.25">
      <c r="A110" s="242"/>
      <c r="B110" s="381" t="s">
        <v>348</v>
      </c>
      <c r="C110" s="382"/>
      <c r="D110" s="241">
        <v>195.7</v>
      </c>
      <c r="E110" s="242">
        <v>6</v>
      </c>
      <c r="F110" s="242">
        <v>22</v>
      </c>
      <c r="G110" s="249" t="s">
        <v>362</v>
      </c>
      <c r="H110" s="371" t="s">
        <v>317</v>
      </c>
      <c r="I110" s="371" t="s">
        <v>284</v>
      </c>
      <c r="J110" s="246">
        <v>195.7</v>
      </c>
      <c r="K110" s="398" t="s">
        <v>273</v>
      </c>
      <c r="L110" s="398" t="s">
        <v>366</v>
      </c>
      <c r="M110" s="398" t="s">
        <v>338</v>
      </c>
      <c r="N110" s="398" t="s">
        <v>338</v>
      </c>
      <c r="O110" s="398" t="s">
        <v>338</v>
      </c>
      <c r="P110" s="398" t="s">
        <v>367</v>
      </c>
      <c r="Q110" s="398" t="s">
        <v>367</v>
      </c>
      <c r="R110" s="398" t="s">
        <v>367</v>
      </c>
      <c r="S110" s="398" t="s">
        <v>367</v>
      </c>
      <c r="T110" s="398" t="s">
        <v>369</v>
      </c>
      <c r="U110" s="398" t="s">
        <v>367</v>
      </c>
      <c r="V110" s="398" t="s">
        <v>366</v>
      </c>
      <c r="W110" s="398" t="s">
        <v>236</v>
      </c>
      <c r="X110" s="398" t="s">
        <v>232</v>
      </c>
      <c r="Y110" s="242"/>
      <c r="Z110" s="242"/>
      <c r="AA110" s="242"/>
      <c r="AB110" s="242"/>
      <c r="AC110" s="398" t="s">
        <v>282</v>
      </c>
      <c r="AD110" s="398" t="s">
        <v>286</v>
      </c>
      <c r="AE110" s="398" t="s">
        <v>287</v>
      </c>
      <c r="AF110" s="371" t="s">
        <v>261</v>
      </c>
      <c r="AG110" s="371"/>
      <c r="AH110" s="184"/>
      <c r="AI110" s="184"/>
      <c r="AJ110" s="184"/>
      <c r="AK110" s="184"/>
    </row>
    <row r="111" spans="1:37" ht="20.25">
      <c r="A111" s="242"/>
      <c r="B111" s="381" t="s">
        <v>349</v>
      </c>
      <c r="C111" s="382" t="s">
        <v>349</v>
      </c>
      <c r="D111" s="241">
        <v>74.30000000000001</v>
      </c>
      <c r="E111" s="242">
        <v>2</v>
      </c>
      <c r="F111" s="242">
        <v>6</v>
      </c>
      <c r="G111" s="249" t="s">
        <v>362</v>
      </c>
      <c r="H111" s="372"/>
      <c r="I111" s="372"/>
      <c r="J111" s="246">
        <v>74.30000000000001</v>
      </c>
      <c r="K111" s="399"/>
      <c r="L111" s="399"/>
      <c r="M111" s="399"/>
      <c r="N111" s="399"/>
      <c r="O111" s="399"/>
      <c r="P111" s="399"/>
      <c r="Q111" s="399"/>
      <c r="R111" s="399"/>
      <c r="S111" s="399"/>
      <c r="T111" s="399"/>
      <c r="U111" s="399"/>
      <c r="V111" s="399"/>
      <c r="W111" s="399"/>
      <c r="X111" s="399"/>
      <c r="Y111" s="242"/>
      <c r="Z111" s="242"/>
      <c r="AA111" s="242"/>
      <c r="AB111" s="242"/>
      <c r="AC111" s="399"/>
      <c r="AD111" s="399"/>
      <c r="AE111" s="399"/>
      <c r="AF111" s="372"/>
      <c r="AG111" s="372"/>
      <c r="AH111" s="184"/>
      <c r="AI111" s="184"/>
      <c r="AJ111" s="184"/>
      <c r="AK111" s="184"/>
    </row>
    <row r="112" spans="1:37" ht="20.25">
      <c r="A112" s="242"/>
      <c r="B112" s="381" t="s">
        <v>350</v>
      </c>
      <c r="C112" s="382" t="s">
        <v>350</v>
      </c>
      <c r="D112" s="241">
        <v>137.39999999999998</v>
      </c>
      <c r="E112" s="242">
        <v>3</v>
      </c>
      <c r="F112" s="242">
        <v>6</v>
      </c>
      <c r="G112" s="249" t="s">
        <v>362</v>
      </c>
      <c r="H112" s="372"/>
      <c r="I112" s="372"/>
      <c r="J112" s="246">
        <v>137.39999999999998</v>
      </c>
      <c r="K112" s="399"/>
      <c r="L112" s="399"/>
      <c r="M112" s="399"/>
      <c r="N112" s="399"/>
      <c r="O112" s="399"/>
      <c r="P112" s="399"/>
      <c r="Q112" s="399"/>
      <c r="R112" s="399"/>
      <c r="S112" s="399"/>
      <c r="T112" s="399"/>
      <c r="U112" s="399"/>
      <c r="V112" s="399"/>
      <c r="W112" s="399"/>
      <c r="X112" s="399"/>
      <c r="Y112" s="242"/>
      <c r="Z112" s="242"/>
      <c r="AA112" s="242"/>
      <c r="AB112" s="242"/>
      <c r="AC112" s="399"/>
      <c r="AD112" s="399"/>
      <c r="AE112" s="399"/>
      <c r="AF112" s="372"/>
      <c r="AG112" s="372"/>
      <c r="AH112" s="184"/>
      <c r="AI112" s="184"/>
      <c r="AJ112" s="184"/>
      <c r="AK112" s="184"/>
    </row>
    <row r="113" spans="1:37" ht="20.25">
      <c r="A113" s="242"/>
      <c r="B113" s="381" t="s">
        <v>351</v>
      </c>
      <c r="C113" s="382" t="s">
        <v>351</v>
      </c>
      <c r="D113" s="241">
        <v>136.2</v>
      </c>
      <c r="E113" s="242">
        <v>2</v>
      </c>
      <c r="F113" s="242">
        <v>7</v>
      </c>
      <c r="G113" s="249" t="s">
        <v>362</v>
      </c>
      <c r="H113" s="372"/>
      <c r="I113" s="372"/>
      <c r="J113" s="246">
        <v>136.2</v>
      </c>
      <c r="K113" s="399"/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399"/>
      <c r="W113" s="399"/>
      <c r="X113" s="399"/>
      <c r="Y113" s="242"/>
      <c r="Z113" s="242"/>
      <c r="AA113" s="242"/>
      <c r="AB113" s="242"/>
      <c r="AC113" s="399"/>
      <c r="AD113" s="399"/>
      <c r="AE113" s="399"/>
      <c r="AF113" s="372"/>
      <c r="AG113" s="372"/>
      <c r="AH113" s="184"/>
      <c r="AI113" s="184"/>
      <c r="AJ113" s="184"/>
      <c r="AK113" s="184"/>
    </row>
    <row r="114" spans="1:37" ht="20.25">
      <c r="A114" s="242"/>
      <c r="B114" s="381" t="s">
        <v>352</v>
      </c>
      <c r="C114" s="382" t="s">
        <v>352</v>
      </c>
      <c r="D114" s="241">
        <v>248.5</v>
      </c>
      <c r="E114" s="242">
        <v>8</v>
      </c>
      <c r="F114" s="242">
        <v>18</v>
      </c>
      <c r="G114" s="249" t="s">
        <v>363</v>
      </c>
      <c r="H114" s="372"/>
      <c r="I114" s="372"/>
      <c r="J114" s="246">
        <v>248.5</v>
      </c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399"/>
      <c r="Y114" s="242"/>
      <c r="Z114" s="242"/>
      <c r="AA114" s="242"/>
      <c r="AB114" s="242"/>
      <c r="AC114" s="399"/>
      <c r="AD114" s="399"/>
      <c r="AE114" s="399"/>
      <c r="AF114" s="372"/>
      <c r="AG114" s="372"/>
      <c r="AH114" s="184"/>
      <c r="AI114" s="184"/>
      <c r="AJ114" s="184"/>
      <c r="AK114" s="184"/>
    </row>
    <row r="115" spans="1:37" ht="20.25">
      <c r="A115" s="242"/>
      <c r="B115" s="381" t="s">
        <v>353</v>
      </c>
      <c r="C115" s="382" t="s">
        <v>353</v>
      </c>
      <c r="D115" s="241">
        <v>264.5</v>
      </c>
      <c r="E115" s="242">
        <v>5</v>
      </c>
      <c r="F115" s="242">
        <v>15</v>
      </c>
      <c r="G115" s="249" t="s">
        <v>363</v>
      </c>
      <c r="H115" s="372"/>
      <c r="I115" s="372"/>
      <c r="J115" s="246">
        <v>264.5</v>
      </c>
      <c r="K115" s="399"/>
      <c r="L115" s="399"/>
      <c r="M115" s="399"/>
      <c r="N115" s="399"/>
      <c r="O115" s="399"/>
      <c r="P115" s="399"/>
      <c r="Q115" s="399"/>
      <c r="R115" s="399"/>
      <c r="S115" s="399"/>
      <c r="T115" s="399"/>
      <c r="U115" s="399"/>
      <c r="V115" s="399"/>
      <c r="W115" s="399"/>
      <c r="X115" s="399"/>
      <c r="Y115" s="242"/>
      <c r="Z115" s="242"/>
      <c r="AA115" s="242"/>
      <c r="AB115" s="242"/>
      <c r="AC115" s="399"/>
      <c r="AD115" s="399"/>
      <c r="AE115" s="399"/>
      <c r="AF115" s="372"/>
      <c r="AG115" s="372"/>
      <c r="AH115" s="184"/>
      <c r="AI115" s="184"/>
      <c r="AJ115" s="184"/>
      <c r="AK115" s="184"/>
    </row>
    <row r="116" spans="1:37" ht="20.25">
      <c r="A116" s="242"/>
      <c r="B116" s="381" t="s">
        <v>354</v>
      </c>
      <c r="C116" s="382" t="s">
        <v>354</v>
      </c>
      <c r="D116" s="241">
        <v>160.2</v>
      </c>
      <c r="E116" s="242">
        <v>5</v>
      </c>
      <c r="F116" s="242">
        <v>11</v>
      </c>
      <c r="G116" s="249" t="s">
        <v>363</v>
      </c>
      <c r="H116" s="372"/>
      <c r="I116" s="372"/>
      <c r="J116" s="246">
        <v>160.2</v>
      </c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242"/>
      <c r="Z116" s="242"/>
      <c r="AA116" s="242"/>
      <c r="AB116" s="242"/>
      <c r="AC116" s="399"/>
      <c r="AD116" s="399"/>
      <c r="AE116" s="399"/>
      <c r="AF116" s="372"/>
      <c r="AG116" s="372"/>
      <c r="AH116" s="184"/>
      <c r="AI116" s="184"/>
      <c r="AJ116" s="184"/>
      <c r="AK116" s="184"/>
    </row>
    <row r="117" spans="1:37" ht="20.25">
      <c r="A117" s="242"/>
      <c r="B117" s="381" t="s">
        <v>355</v>
      </c>
      <c r="C117" s="382" t="s">
        <v>355</v>
      </c>
      <c r="D117" s="241">
        <v>161.1</v>
      </c>
      <c r="E117" s="242">
        <v>4</v>
      </c>
      <c r="F117" s="242">
        <v>10</v>
      </c>
      <c r="G117" s="249" t="s">
        <v>363</v>
      </c>
      <c r="H117" s="373"/>
      <c r="I117" s="373"/>
      <c r="J117" s="246">
        <v>161.1</v>
      </c>
      <c r="K117" s="400"/>
      <c r="L117" s="400"/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242"/>
      <c r="Z117" s="242"/>
      <c r="AA117" s="242"/>
      <c r="AB117" s="242"/>
      <c r="AC117" s="400"/>
      <c r="AD117" s="400"/>
      <c r="AE117" s="400"/>
      <c r="AF117" s="373"/>
      <c r="AG117" s="373"/>
      <c r="AH117" s="184"/>
      <c r="AI117" s="184"/>
      <c r="AJ117" s="184"/>
      <c r="AK117" s="184"/>
    </row>
    <row r="119" spans="5:6" ht="20.25">
      <c r="E119" s="197"/>
      <c r="F119" s="197"/>
    </row>
    <row r="120" spans="5:6" ht="20.25">
      <c r="E120" s="197"/>
      <c r="F120" s="197"/>
    </row>
    <row r="121" spans="5:6" ht="20.25">
      <c r="E121" s="197"/>
      <c r="F121" s="197"/>
    </row>
    <row r="122" spans="5:6" ht="20.25">
      <c r="E122" s="197"/>
      <c r="F122" s="197"/>
    </row>
    <row r="123" spans="5:6" ht="20.25">
      <c r="E123" s="197"/>
      <c r="F123" s="197"/>
    </row>
    <row r="124" spans="5:6" ht="20.25">
      <c r="E124" s="197"/>
      <c r="F124" s="197"/>
    </row>
    <row r="125" spans="5:6" ht="20.25">
      <c r="E125" s="197"/>
      <c r="F125" s="197"/>
    </row>
    <row r="126" spans="5:6" ht="20.25">
      <c r="E126" s="197"/>
      <c r="F126" s="197"/>
    </row>
  </sheetData>
  <sheetProtection/>
  <mergeCells count="349">
    <mergeCell ref="I4:I5"/>
    <mergeCell ref="B74:C74"/>
    <mergeCell ref="B78:C78"/>
    <mergeCell ref="B80:C80"/>
    <mergeCell ref="B66:C66"/>
    <mergeCell ref="B4:C5"/>
    <mergeCell ref="E4:E5"/>
    <mergeCell ref="K4:K5"/>
    <mergeCell ref="B106:C106"/>
    <mergeCell ref="B67:C67"/>
    <mergeCell ref="B68:C68"/>
    <mergeCell ref="B69:C69"/>
    <mergeCell ref="B70:C70"/>
    <mergeCell ref="B71:C71"/>
    <mergeCell ref="B45:C45"/>
    <mergeCell ref="B9:C9"/>
    <mergeCell ref="B32:C32"/>
    <mergeCell ref="B33:C33"/>
    <mergeCell ref="B23:C23"/>
    <mergeCell ref="B12:C12"/>
    <mergeCell ref="B17:C17"/>
    <mergeCell ref="B18:C18"/>
    <mergeCell ref="B20:C20"/>
    <mergeCell ref="B19:C19"/>
    <mergeCell ref="G17:G20"/>
    <mergeCell ref="H17:H20"/>
    <mergeCell ref="B25:C25"/>
    <mergeCell ref="B29:C29"/>
    <mergeCell ref="B30:C30"/>
    <mergeCell ref="B31:C31"/>
    <mergeCell ref="O4:O5"/>
    <mergeCell ref="N17:N20"/>
    <mergeCell ref="B38:C38"/>
    <mergeCell ref="P4:P5"/>
    <mergeCell ref="B22:C22"/>
    <mergeCell ref="A7:AF7"/>
    <mergeCell ref="AC4:AC5"/>
    <mergeCell ref="D4:D5"/>
    <mergeCell ref="G4:G5"/>
    <mergeCell ref="AD4:AD5"/>
    <mergeCell ref="W4:W5"/>
    <mergeCell ref="X4:X5"/>
    <mergeCell ref="I17:I20"/>
    <mergeCell ref="K17:K20"/>
    <mergeCell ref="L17:L20"/>
    <mergeCell ref="M17:M20"/>
    <mergeCell ref="Q4:Q5"/>
    <mergeCell ref="R4:R5"/>
    <mergeCell ref="L4:L5"/>
    <mergeCell ref="N4:N5"/>
    <mergeCell ref="O17:O20"/>
    <mergeCell ref="P17:P20"/>
    <mergeCell ref="Q17:Q20"/>
    <mergeCell ref="R17:R20"/>
    <mergeCell ref="G106:G108"/>
    <mergeCell ref="H106:H108"/>
    <mergeCell ref="I106:I108"/>
    <mergeCell ref="K67:K71"/>
    <mergeCell ref="L67:L71"/>
    <mergeCell ref="M67:M71"/>
    <mergeCell ref="A2:AG2"/>
    <mergeCell ref="B21:AF21"/>
    <mergeCell ref="A4:A5"/>
    <mergeCell ref="B16:C16"/>
    <mergeCell ref="AF4:AF5"/>
    <mergeCell ref="B8:C8"/>
    <mergeCell ref="AA4:AA5"/>
    <mergeCell ref="Y4:Y5"/>
    <mergeCell ref="AE4:AE5"/>
    <mergeCell ref="B6:C6"/>
    <mergeCell ref="F4:F5"/>
    <mergeCell ref="Z4:Z5"/>
    <mergeCell ref="M4:M5"/>
    <mergeCell ref="J4:J5"/>
    <mergeCell ref="AG4:AG5"/>
    <mergeCell ref="H4:H5"/>
    <mergeCell ref="S4:S5"/>
    <mergeCell ref="T4:T5"/>
    <mergeCell ref="U4:U5"/>
    <mergeCell ref="V4:V5"/>
    <mergeCell ref="X17:X20"/>
    <mergeCell ref="AC17:AC20"/>
    <mergeCell ref="AD17:AD20"/>
    <mergeCell ref="AE17:AE20"/>
    <mergeCell ref="AF17:AF20"/>
    <mergeCell ref="S17:S20"/>
    <mergeCell ref="T17:T20"/>
    <mergeCell ref="U17:U20"/>
    <mergeCell ref="V17:V20"/>
    <mergeCell ref="W17:W20"/>
    <mergeCell ref="AF110:AF117"/>
    <mergeCell ref="H110:H117"/>
    <mergeCell ref="I110:I117"/>
    <mergeCell ref="B10:C10"/>
    <mergeCell ref="B11:C11"/>
    <mergeCell ref="G10:G11"/>
    <mergeCell ref="H10:H11"/>
    <mergeCell ref="I10:I11"/>
    <mergeCell ref="K10:K11"/>
    <mergeCell ref="AC10:AC11"/>
    <mergeCell ref="AD10:AD11"/>
    <mergeCell ref="AE10:AE11"/>
    <mergeCell ref="AF10:AF11"/>
    <mergeCell ref="P10:P11"/>
    <mergeCell ref="G67:G71"/>
    <mergeCell ref="H67:H71"/>
    <mergeCell ref="Q67:Q71"/>
    <mergeCell ref="R67:R71"/>
    <mergeCell ref="S67:S71"/>
    <mergeCell ref="I67:I71"/>
    <mergeCell ref="K110:K117"/>
    <mergeCell ref="AC110:AC117"/>
    <mergeCell ref="AD110:AD117"/>
    <mergeCell ref="AE110:AE117"/>
    <mergeCell ref="G24:G44"/>
    <mergeCell ref="H24:H44"/>
    <mergeCell ref="I24:I44"/>
    <mergeCell ref="K24:K44"/>
    <mergeCell ref="O67:O71"/>
    <mergeCell ref="P67:P71"/>
    <mergeCell ref="N67:N71"/>
    <mergeCell ref="Z67:Z71"/>
    <mergeCell ref="AA67:AA71"/>
    <mergeCell ref="AB67:AB71"/>
    <mergeCell ref="AC67:AC71"/>
    <mergeCell ref="T67:T71"/>
    <mergeCell ref="U67:U71"/>
    <mergeCell ref="V67:V71"/>
    <mergeCell ref="W67:W71"/>
    <mergeCell ref="X67:X71"/>
    <mergeCell ref="Q110:Q117"/>
    <mergeCell ref="R110:R117"/>
    <mergeCell ref="S110:S117"/>
    <mergeCell ref="T110:T117"/>
    <mergeCell ref="U110:U117"/>
    <mergeCell ref="V110:V117"/>
    <mergeCell ref="W110:W117"/>
    <mergeCell ref="X110:X117"/>
    <mergeCell ref="Y67:Y71"/>
    <mergeCell ref="A72:AF72"/>
    <mergeCell ref="B101:C101"/>
    <mergeCell ref="B103:C103"/>
    <mergeCell ref="B99:C99"/>
    <mergeCell ref="B97:C97"/>
    <mergeCell ref="B82:C82"/>
    <mergeCell ref="B73:C73"/>
    <mergeCell ref="B105:C105"/>
    <mergeCell ref="B109:C109"/>
    <mergeCell ref="B107:C107"/>
    <mergeCell ref="B108:C108"/>
    <mergeCell ref="B115:C115"/>
    <mergeCell ref="B116:C116"/>
    <mergeCell ref="B111:C111"/>
    <mergeCell ref="B112:C112"/>
    <mergeCell ref="B113:C113"/>
    <mergeCell ref="B114:C114"/>
    <mergeCell ref="B117:C117"/>
    <mergeCell ref="B110:C110"/>
    <mergeCell ref="AG110:AG117"/>
    <mergeCell ref="B81:C81"/>
    <mergeCell ref="B13:C13"/>
    <mergeCell ref="B14:C14"/>
    <mergeCell ref="B15:C15"/>
    <mergeCell ref="G13:G15"/>
    <mergeCell ref="H13:H15"/>
    <mergeCell ref="I13:I15"/>
    <mergeCell ref="K13:K15"/>
    <mergeCell ref="P13:P15"/>
    <mergeCell ref="AC13:AC15"/>
    <mergeCell ref="AD13:AD15"/>
    <mergeCell ref="AE13:AE15"/>
    <mergeCell ref="AF13:AF15"/>
    <mergeCell ref="AG13:AG15"/>
    <mergeCell ref="B24:C24"/>
    <mergeCell ref="AD67:AD71"/>
    <mergeCell ref="AE67:AE71"/>
    <mergeCell ref="AF67:AF71"/>
    <mergeCell ref="L110:L117"/>
    <mergeCell ref="M110:M117"/>
    <mergeCell ref="N110:N117"/>
    <mergeCell ref="O110:O117"/>
    <mergeCell ref="P110:P117"/>
    <mergeCell ref="B34:C34"/>
    <mergeCell ref="B35:C35"/>
    <mergeCell ref="B36:C36"/>
    <mergeCell ref="B37:C37"/>
    <mergeCell ref="B39:C39"/>
    <mergeCell ref="B40:C40"/>
    <mergeCell ref="AG24:AG44"/>
    <mergeCell ref="J24:J44"/>
    <mergeCell ref="L24:L44"/>
    <mergeCell ref="M24:M44"/>
    <mergeCell ref="N24:N44"/>
    <mergeCell ref="O24:O44"/>
    <mergeCell ref="U24:U44"/>
    <mergeCell ref="V24:V44"/>
    <mergeCell ref="B41:C41"/>
    <mergeCell ref="B42:C42"/>
    <mergeCell ref="B43:C43"/>
    <mergeCell ref="AF24:AF44"/>
    <mergeCell ref="B44:C44"/>
    <mergeCell ref="B26:C26"/>
    <mergeCell ref="B27:C27"/>
    <mergeCell ref="B28:C28"/>
    <mergeCell ref="W24:W44"/>
    <mergeCell ref="X24:X44"/>
    <mergeCell ref="P24:P44"/>
    <mergeCell ref="AC24:AC44"/>
    <mergeCell ref="AD24:AD44"/>
    <mergeCell ref="AE24:AE44"/>
    <mergeCell ref="Q24:Q44"/>
    <mergeCell ref="R24:R44"/>
    <mergeCell ref="S24:S44"/>
    <mergeCell ref="T24:T44"/>
    <mergeCell ref="B98:C98"/>
    <mergeCell ref="B48:C48"/>
    <mergeCell ref="B49:C49"/>
    <mergeCell ref="B50:C50"/>
    <mergeCell ref="B51:C51"/>
    <mergeCell ref="B52:C52"/>
    <mergeCell ref="B53:C53"/>
    <mergeCell ref="B54:C54"/>
    <mergeCell ref="B55:C55"/>
    <mergeCell ref="B58:C58"/>
    <mergeCell ref="B59:C59"/>
    <mergeCell ref="B60:C60"/>
    <mergeCell ref="B61:C61"/>
    <mergeCell ref="B62:C62"/>
    <mergeCell ref="B46:C46"/>
    <mergeCell ref="B47:C47"/>
    <mergeCell ref="B57:C57"/>
    <mergeCell ref="AF48:AF56"/>
    <mergeCell ref="Q48:Q56"/>
    <mergeCell ref="R48:R56"/>
    <mergeCell ref="S48:S56"/>
    <mergeCell ref="T48:T56"/>
    <mergeCell ref="U48:U56"/>
    <mergeCell ref="V48:V56"/>
    <mergeCell ref="W48:W56"/>
    <mergeCell ref="B63:C63"/>
    <mergeCell ref="B64:C64"/>
    <mergeCell ref="B65:C65"/>
    <mergeCell ref="G58:G65"/>
    <mergeCell ref="H58:H65"/>
    <mergeCell ref="P48:P56"/>
    <mergeCell ref="G48:G56"/>
    <mergeCell ref="H48:H56"/>
    <mergeCell ref="I48:I56"/>
    <mergeCell ref="B56:C56"/>
    <mergeCell ref="AC48:AC56"/>
    <mergeCell ref="AD48:AD56"/>
    <mergeCell ref="AE48:AE56"/>
    <mergeCell ref="K48:K56"/>
    <mergeCell ref="L48:L56"/>
    <mergeCell ref="M48:M56"/>
    <mergeCell ref="N48:N56"/>
    <mergeCell ref="O48:O56"/>
    <mergeCell ref="X48:X56"/>
    <mergeCell ref="I58:I65"/>
    <mergeCell ref="K58:K65"/>
    <mergeCell ref="P58:P65"/>
    <mergeCell ref="AC58:AC65"/>
    <mergeCell ref="AD58:AD65"/>
    <mergeCell ref="L58:L65"/>
    <mergeCell ref="M58:M65"/>
    <mergeCell ref="N58:N65"/>
    <mergeCell ref="O58:O65"/>
    <mergeCell ref="AE58:AE65"/>
    <mergeCell ref="AF58:AF65"/>
    <mergeCell ref="Q58:Q65"/>
    <mergeCell ref="R58:R65"/>
    <mergeCell ref="S58:S65"/>
    <mergeCell ref="T58:T65"/>
    <mergeCell ref="U58:U65"/>
    <mergeCell ref="V58:V65"/>
    <mergeCell ref="W58:W65"/>
    <mergeCell ref="X58:X65"/>
    <mergeCell ref="B102:C102"/>
    <mergeCell ref="B104:C104"/>
    <mergeCell ref="B75:C75"/>
    <mergeCell ref="B76:C76"/>
    <mergeCell ref="B77:C77"/>
    <mergeCell ref="B79:C79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AD75:AD77"/>
    <mergeCell ref="AE75:AE77"/>
    <mergeCell ref="AF75:AF77"/>
    <mergeCell ref="W75:W77"/>
    <mergeCell ref="X75:X77"/>
    <mergeCell ref="Y75:Y77"/>
    <mergeCell ref="Z75:Z77"/>
    <mergeCell ref="AA75:AA77"/>
    <mergeCell ref="AC75:AC77"/>
    <mergeCell ref="S75:S77"/>
    <mergeCell ref="T75:T77"/>
    <mergeCell ref="U75:U77"/>
    <mergeCell ref="V75:V77"/>
    <mergeCell ref="L83:L96"/>
    <mergeCell ref="M83:M96"/>
    <mergeCell ref="Q75:Q77"/>
    <mergeCell ref="S83:S96"/>
    <mergeCell ref="T83:T96"/>
    <mergeCell ref="B94:C94"/>
    <mergeCell ref="B95:C95"/>
    <mergeCell ref="B96:C96"/>
    <mergeCell ref="G83:G96"/>
    <mergeCell ref="AB75:AB77"/>
    <mergeCell ref="M75:M77"/>
    <mergeCell ref="N75:N77"/>
    <mergeCell ref="O75:O77"/>
    <mergeCell ref="P75:P77"/>
    <mergeCell ref="R75:R77"/>
    <mergeCell ref="G75:G77"/>
    <mergeCell ref="H75:H77"/>
    <mergeCell ref="I75:I77"/>
    <mergeCell ref="K75:K77"/>
    <mergeCell ref="L75:L77"/>
    <mergeCell ref="B100:C100"/>
    <mergeCell ref="H83:H96"/>
    <mergeCell ref="I83:I96"/>
    <mergeCell ref="K83:K96"/>
    <mergeCell ref="B93:C93"/>
    <mergeCell ref="AC83:AC96"/>
    <mergeCell ref="AD83:AD96"/>
    <mergeCell ref="AE83:AE96"/>
    <mergeCell ref="AF83:AF96"/>
    <mergeCell ref="AG83:AG96"/>
    <mergeCell ref="X83:X96"/>
    <mergeCell ref="Y83:Y96"/>
    <mergeCell ref="Z83:Z96"/>
    <mergeCell ref="AA83:AA96"/>
    <mergeCell ref="AB83:AB96"/>
    <mergeCell ref="U83:U96"/>
    <mergeCell ref="V83:V96"/>
    <mergeCell ref="W83:W96"/>
    <mergeCell ref="N83:N96"/>
    <mergeCell ref="O83:O96"/>
    <mergeCell ref="P83:P96"/>
    <mergeCell ref="Q83:Q96"/>
    <mergeCell ref="R83:R96"/>
  </mergeCells>
  <printOptions/>
  <pageMargins left="0.2362204724409449" right="0.2362204724409449" top="0.75" bottom="0.15748031496062992" header="0.54" footer="0.15748031496062992"/>
  <pageSetup fitToHeight="2" fitToWidth="1" horizontalDpi="600" verticalDpi="600" orientation="landscape" paperSize="9" scale="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zoomScale="50" zoomScaleNormal="50" zoomScalePageLayoutView="0" workbookViewId="0" topLeftCell="A1">
      <selection activeCell="R19" sqref="R19"/>
    </sheetView>
  </sheetViews>
  <sheetFormatPr defaultColWidth="8.8515625" defaultRowHeight="15"/>
  <cols>
    <col min="1" max="1" width="25.7109375" style="4" customWidth="1"/>
    <col min="2" max="2" width="26.57421875" style="4" customWidth="1"/>
    <col min="3" max="3" width="23.57421875" style="4" customWidth="1"/>
    <col min="4" max="4" width="20.57421875" style="4" customWidth="1"/>
    <col min="5" max="5" width="22.8515625" style="4" customWidth="1"/>
    <col min="6" max="6" width="23.28125" style="4" customWidth="1"/>
    <col min="7" max="7" width="17.00390625" style="4" customWidth="1"/>
    <col min="8" max="8" width="19.00390625" style="4" customWidth="1"/>
    <col min="9" max="9" width="14.8515625" style="4" customWidth="1"/>
    <col min="10" max="10" width="17.28125" style="4" customWidth="1"/>
    <col min="11" max="11" width="22.421875" style="4" customWidth="1"/>
    <col min="12" max="12" width="22.7109375" style="4" customWidth="1"/>
    <col min="13" max="13" width="30.140625" style="4" customWidth="1"/>
    <col min="14" max="15" width="18.28125" style="4" customWidth="1"/>
    <col min="16" max="16384" width="8.8515625" style="4" customWidth="1"/>
  </cols>
  <sheetData>
    <row r="1" spans="2:15" ht="18" customHeight="1">
      <c r="B1" s="300"/>
      <c r="C1" s="300"/>
      <c r="D1" s="300"/>
      <c r="N1" s="291"/>
      <c r="O1" s="291"/>
    </row>
    <row r="2" spans="2:15" ht="31.5" customHeight="1">
      <c r="B2" s="61"/>
      <c r="C2" s="13"/>
      <c r="N2" s="291"/>
      <c r="O2" s="291"/>
    </row>
    <row r="3" spans="2:15" ht="31.5" customHeight="1">
      <c r="B3" s="61"/>
      <c r="C3" s="13"/>
      <c r="L3" s="30"/>
      <c r="M3" s="30"/>
      <c r="N3" s="291"/>
      <c r="O3" s="291"/>
    </row>
    <row r="4" spans="1:15" ht="31.5" customHeight="1">
      <c r="A4" s="4" t="s">
        <v>182</v>
      </c>
      <c r="B4" s="173">
        <v>42736</v>
      </c>
      <c r="C4" s="31"/>
      <c r="L4" s="30"/>
      <c r="M4" s="30"/>
      <c r="N4" s="13"/>
      <c r="O4" s="13"/>
    </row>
    <row r="5" spans="1:2" ht="39" customHeight="1">
      <c r="A5" s="165" t="s">
        <v>183</v>
      </c>
      <c r="B5" s="164">
        <v>42675</v>
      </c>
    </row>
    <row r="6" spans="1:15" ht="74.25" customHeight="1">
      <c r="A6" s="166"/>
      <c r="B6" s="301" t="s">
        <v>168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</row>
    <row r="7" spans="1:15" ht="74.25" customHeight="1">
      <c r="A7" s="166" t="s">
        <v>175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0" ht="52.5" customHeight="1">
      <c r="A8" s="437"/>
      <c r="B8" s="443" t="s">
        <v>184</v>
      </c>
      <c r="C8" s="437"/>
      <c r="D8" s="443" t="s">
        <v>122</v>
      </c>
      <c r="E8" s="443" t="s">
        <v>123</v>
      </c>
      <c r="F8" s="440" t="s">
        <v>187</v>
      </c>
      <c r="G8" s="441"/>
      <c r="H8" s="441"/>
      <c r="I8" s="442"/>
      <c r="J8" s="129"/>
    </row>
    <row r="9" spans="1:10" ht="33" customHeight="1">
      <c r="A9" s="438"/>
      <c r="B9" s="445"/>
      <c r="C9" s="438"/>
      <c r="D9" s="445"/>
      <c r="E9" s="445"/>
      <c r="F9" s="443" t="s">
        <v>188</v>
      </c>
      <c r="G9" s="440" t="s">
        <v>171</v>
      </c>
      <c r="H9" s="441"/>
      <c r="I9" s="442"/>
      <c r="J9" s="129"/>
    </row>
    <row r="10" spans="1:10" ht="36.75" customHeight="1">
      <c r="A10" s="439"/>
      <c r="B10" s="444"/>
      <c r="C10" s="439"/>
      <c r="D10" s="444"/>
      <c r="E10" s="444"/>
      <c r="F10" s="444"/>
      <c r="G10" s="127" t="s">
        <v>190</v>
      </c>
      <c r="H10" s="127" t="s">
        <v>191</v>
      </c>
      <c r="I10" s="127" t="s">
        <v>170</v>
      </c>
      <c r="J10" s="129"/>
    </row>
    <row r="11" spans="1:10" ht="40.5" customHeight="1">
      <c r="A11" s="447" t="s">
        <v>163</v>
      </c>
      <c r="B11" s="134" t="s">
        <v>180</v>
      </c>
      <c r="C11" s="134" t="s">
        <v>5</v>
      </c>
      <c r="E11" s="133"/>
      <c r="F11" s="133"/>
      <c r="G11" s="133"/>
      <c r="H11" s="133"/>
      <c r="I11" s="133"/>
      <c r="J11" s="129"/>
    </row>
    <row r="12" spans="1:10" ht="38.25" customHeight="1">
      <c r="A12" s="448"/>
      <c r="B12" s="134" t="s">
        <v>181</v>
      </c>
      <c r="C12" s="134" t="s">
        <v>5</v>
      </c>
      <c r="D12" s="133"/>
      <c r="E12" s="133"/>
      <c r="F12" s="133"/>
      <c r="G12" s="133"/>
      <c r="H12" s="133"/>
      <c r="I12" s="133"/>
      <c r="J12" s="129"/>
    </row>
    <row r="13" spans="1:10" ht="40.5" customHeight="1">
      <c r="A13" s="448"/>
      <c r="B13" s="134" t="s">
        <v>179</v>
      </c>
      <c r="C13" s="134" t="s">
        <v>5</v>
      </c>
      <c r="D13" s="144">
        <v>80000</v>
      </c>
      <c r="E13" s="144">
        <v>75000</v>
      </c>
      <c r="F13" s="144">
        <v>5000</v>
      </c>
      <c r="G13" s="144">
        <v>0</v>
      </c>
      <c r="H13" s="144">
        <v>5000</v>
      </c>
      <c r="I13" s="133">
        <v>0</v>
      </c>
      <c r="J13" s="129"/>
    </row>
    <row r="14" spans="1:10" ht="39" customHeight="1">
      <c r="A14" s="447" t="s">
        <v>185</v>
      </c>
      <c r="B14" s="134" t="s">
        <v>180</v>
      </c>
      <c r="C14" s="134" t="s">
        <v>5</v>
      </c>
      <c r="D14" s="144"/>
      <c r="E14" s="144"/>
      <c r="F14" s="144"/>
      <c r="G14" s="144"/>
      <c r="H14" s="144"/>
      <c r="I14" s="133"/>
      <c r="J14" s="129"/>
    </row>
    <row r="15" spans="1:10" ht="35.25" customHeight="1">
      <c r="A15" s="448"/>
      <c r="B15" s="134" t="s">
        <v>181</v>
      </c>
      <c r="C15" s="134" t="s">
        <v>5</v>
      </c>
      <c r="D15" s="144">
        <v>19000</v>
      </c>
      <c r="E15" s="144">
        <v>15000</v>
      </c>
      <c r="F15" s="144">
        <v>4000</v>
      </c>
      <c r="G15" s="144">
        <v>4000</v>
      </c>
      <c r="H15" s="144">
        <v>0</v>
      </c>
      <c r="I15" s="133">
        <v>0</v>
      </c>
      <c r="J15" s="129"/>
    </row>
    <row r="16" spans="1:10" ht="39" customHeight="1">
      <c r="A16" s="449"/>
      <c r="B16" s="134" t="s">
        <v>179</v>
      </c>
      <c r="C16" s="134" t="s">
        <v>5</v>
      </c>
      <c r="D16" s="144">
        <v>10000</v>
      </c>
      <c r="E16" s="144">
        <v>0</v>
      </c>
      <c r="F16" s="144">
        <v>10000</v>
      </c>
      <c r="G16" s="144">
        <v>10000</v>
      </c>
      <c r="H16" s="144">
        <v>0</v>
      </c>
      <c r="I16" s="133">
        <v>0</v>
      </c>
      <c r="J16" s="129"/>
    </row>
    <row r="17" spans="1:10" ht="33" customHeight="1">
      <c r="A17" s="351" t="s">
        <v>186</v>
      </c>
      <c r="B17" s="134" t="s">
        <v>180</v>
      </c>
      <c r="C17" s="134" t="s">
        <v>5</v>
      </c>
      <c r="D17" s="144">
        <v>38000</v>
      </c>
      <c r="E17" s="144">
        <v>18000</v>
      </c>
      <c r="F17" s="144">
        <v>20000</v>
      </c>
      <c r="G17" s="144">
        <v>20000</v>
      </c>
      <c r="H17" s="144">
        <v>0</v>
      </c>
      <c r="I17" s="133">
        <v>0</v>
      </c>
      <c r="J17" s="129"/>
    </row>
    <row r="18" spans="1:10" ht="38.25" customHeight="1">
      <c r="A18" s="351"/>
      <c r="B18" s="134" t="s">
        <v>181</v>
      </c>
      <c r="C18" s="134" t="s">
        <v>5</v>
      </c>
      <c r="D18" s="133"/>
      <c r="E18" s="133"/>
      <c r="F18" s="133"/>
      <c r="G18" s="133"/>
      <c r="H18" s="133"/>
      <c r="I18" s="133"/>
      <c r="J18" s="129"/>
    </row>
    <row r="19" spans="1:10" ht="42" customHeight="1">
      <c r="A19" s="351"/>
      <c r="B19" s="134" t="s">
        <v>179</v>
      </c>
      <c r="C19" s="134" t="s">
        <v>5</v>
      </c>
      <c r="D19" s="133"/>
      <c r="E19" s="133"/>
      <c r="F19" s="133"/>
      <c r="G19" s="133"/>
      <c r="H19" s="133"/>
      <c r="I19" s="133"/>
      <c r="J19" s="129"/>
    </row>
    <row r="20" spans="1:15" ht="54" customHeight="1">
      <c r="A20" s="4" t="s">
        <v>178</v>
      </c>
      <c r="B20" s="143"/>
      <c r="C20" s="143"/>
      <c r="D20" s="5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</row>
    <row r="21" spans="1:13" ht="24" customHeight="1">
      <c r="A21" s="282" t="s">
        <v>48</v>
      </c>
      <c r="B21" s="285" t="s">
        <v>60</v>
      </c>
      <c r="C21" s="355" t="s">
        <v>160</v>
      </c>
      <c r="D21" s="450"/>
      <c r="E21" s="451"/>
      <c r="F21" s="288" t="s">
        <v>162</v>
      </c>
      <c r="G21" s="288" t="s">
        <v>57</v>
      </c>
      <c r="H21" s="288" t="s">
        <v>58</v>
      </c>
      <c r="I21" s="304" t="s">
        <v>62</v>
      </c>
      <c r="J21" s="304" t="s">
        <v>63</v>
      </c>
      <c r="K21" s="304" t="s">
        <v>169</v>
      </c>
      <c r="L21" s="304" t="s">
        <v>55</v>
      </c>
      <c r="M21" s="304" t="s">
        <v>61</v>
      </c>
    </row>
    <row r="22" spans="1:13" ht="24" customHeight="1">
      <c r="A22" s="283"/>
      <c r="B22" s="286"/>
      <c r="C22" s="452"/>
      <c r="D22" s="453"/>
      <c r="E22" s="454"/>
      <c r="F22" s="289"/>
      <c r="G22" s="289"/>
      <c r="H22" s="289"/>
      <c r="I22" s="446"/>
      <c r="J22" s="446"/>
      <c r="K22" s="446"/>
      <c r="L22" s="446"/>
      <c r="M22" s="446"/>
    </row>
    <row r="23" spans="1:13" ht="88.5" customHeight="1">
      <c r="A23" s="284"/>
      <c r="B23" s="287"/>
      <c r="C23" s="130" t="s">
        <v>47</v>
      </c>
      <c r="D23" s="130" t="s">
        <v>46</v>
      </c>
      <c r="E23" s="130" t="s">
        <v>45</v>
      </c>
      <c r="F23" s="290"/>
      <c r="G23" s="290"/>
      <c r="H23" s="290"/>
      <c r="I23" s="305"/>
      <c r="J23" s="305"/>
      <c r="K23" s="305"/>
      <c r="L23" s="305"/>
      <c r="M23" s="305"/>
    </row>
    <row r="24" spans="1:13" ht="33" customHeight="1">
      <c r="A24" s="19">
        <v>1</v>
      </c>
      <c r="B24" s="126">
        <v>2</v>
      </c>
      <c r="C24" s="126">
        <v>3</v>
      </c>
      <c r="D24" s="126">
        <v>4</v>
      </c>
      <c r="E24" s="126">
        <v>5</v>
      </c>
      <c r="F24" s="126"/>
      <c r="G24" s="126">
        <v>6</v>
      </c>
      <c r="H24" s="126">
        <v>7</v>
      </c>
      <c r="I24" s="126">
        <v>8</v>
      </c>
      <c r="J24" s="126">
        <v>9</v>
      </c>
      <c r="K24" s="126">
        <v>10</v>
      </c>
      <c r="L24" s="126">
        <v>12</v>
      </c>
      <c r="M24" s="126">
        <v>13</v>
      </c>
    </row>
    <row r="25" spans="1:13" ht="37.5" customHeight="1">
      <c r="A25" s="137"/>
      <c r="B25" s="141" t="s">
        <v>155</v>
      </c>
      <c r="C25" s="136"/>
      <c r="D25" s="167">
        <v>80000</v>
      </c>
      <c r="E25" s="167"/>
      <c r="F25" s="167"/>
      <c r="G25" s="136"/>
      <c r="H25" s="136"/>
      <c r="I25" s="136"/>
      <c r="J25" s="136"/>
      <c r="K25" s="136"/>
      <c r="L25" s="136"/>
      <c r="M25" s="136"/>
    </row>
    <row r="26" spans="1:13" ht="81.75" customHeight="1">
      <c r="A26" s="138"/>
      <c r="B26" s="51" t="s">
        <v>154</v>
      </c>
      <c r="C26" s="136"/>
      <c r="D26" s="167"/>
      <c r="E26" s="167"/>
      <c r="F26" s="167"/>
      <c r="G26" s="136"/>
      <c r="H26" s="136"/>
      <c r="I26" s="136"/>
      <c r="J26" s="136"/>
      <c r="K26" s="136"/>
      <c r="L26" s="136"/>
      <c r="M26" s="136"/>
    </row>
    <row r="27" spans="1:13" s="23" customFormat="1" ht="33.75" customHeight="1">
      <c r="A27" s="135"/>
      <c r="B27" s="52" t="s">
        <v>66</v>
      </c>
      <c r="C27" s="136"/>
      <c r="D27" s="171"/>
      <c r="E27" s="171"/>
      <c r="F27" s="171"/>
      <c r="G27" s="136"/>
      <c r="H27" s="136"/>
      <c r="I27" s="136"/>
      <c r="J27" s="136"/>
      <c r="K27" s="136"/>
      <c r="L27" s="136"/>
      <c r="M27" s="136"/>
    </row>
    <row r="28" spans="1:13" ht="56.25" customHeight="1">
      <c r="A28" s="138"/>
      <c r="B28" s="53" t="s">
        <v>159</v>
      </c>
      <c r="C28" s="136"/>
      <c r="D28" s="168">
        <v>10000</v>
      </c>
      <c r="E28" s="168"/>
      <c r="F28" s="168">
        <v>2014</v>
      </c>
      <c r="G28" s="136"/>
      <c r="H28" s="136"/>
      <c r="I28" s="136"/>
      <c r="J28" s="136"/>
      <c r="K28" s="131" t="s">
        <v>39</v>
      </c>
      <c r="L28" s="136">
        <v>0</v>
      </c>
      <c r="M28" s="136"/>
    </row>
    <row r="29" spans="1:13" ht="36" customHeight="1">
      <c r="A29" s="138"/>
      <c r="B29" s="52" t="s">
        <v>66</v>
      </c>
      <c r="C29" s="125"/>
      <c r="D29" s="169"/>
      <c r="E29" s="169"/>
      <c r="F29" s="169"/>
      <c r="G29" s="19"/>
      <c r="H29" s="16"/>
      <c r="I29" s="16"/>
      <c r="J29" s="16"/>
      <c r="K29" s="131"/>
      <c r="L29" s="16"/>
      <c r="M29" s="16"/>
    </row>
    <row r="30" spans="1:13" s="23" customFormat="1" ht="61.5" customHeight="1">
      <c r="A30" s="137"/>
      <c r="B30" s="53" t="s">
        <v>159</v>
      </c>
      <c r="C30" s="136"/>
      <c r="D30" s="168">
        <v>5000</v>
      </c>
      <c r="E30" s="168"/>
      <c r="F30" s="168">
        <v>2014</v>
      </c>
      <c r="G30" s="136"/>
      <c r="H30" s="136"/>
      <c r="I30" s="136"/>
      <c r="J30" s="136"/>
      <c r="K30" s="131" t="s">
        <v>39</v>
      </c>
      <c r="L30" s="136">
        <v>60</v>
      </c>
      <c r="M30" s="136"/>
    </row>
    <row r="31" spans="1:13" ht="46.5" customHeight="1">
      <c r="A31" s="138"/>
      <c r="B31" s="52" t="s">
        <v>66</v>
      </c>
      <c r="C31" s="136"/>
      <c r="D31" s="168"/>
      <c r="E31" s="168"/>
      <c r="F31" s="168"/>
      <c r="G31" s="136"/>
      <c r="H31" s="136"/>
      <c r="I31" s="136"/>
      <c r="J31" s="136"/>
      <c r="K31" s="136"/>
      <c r="L31" s="136"/>
      <c r="M31" s="136"/>
    </row>
    <row r="32" spans="1:13" ht="63.75" customHeight="1">
      <c r="A32" s="138"/>
      <c r="B32" s="53" t="s">
        <v>26</v>
      </c>
      <c r="C32" s="19"/>
      <c r="D32" s="169">
        <v>65000</v>
      </c>
      <c r="E32" s="169"/>
      <c r="F32" s="169">
        <v>2014</v>
      </c>
      <c r="G32" s="19"/>
      <c r="H32" s="15"/>
      <c r="I32" s="15"/>
      <c r="J32" s="15"/>
      <c r="K32" s="131" t="s">
        <v>39</v>
      </c>
      <c r="L32" s="16">
        <v>0</v>
      </c>
      <c r="M32" s="15"/>
    </row>
    <row r="33" spans="1:13" s="39" customFormat="1" ht="81.75" customHeight="1">
      <c r="A33" s="139"/>
      <c r="B33" s="51" t="s">
        <v>156</v>
      </c>
      <c r="C33" s="136"/>
      <c r="D33" s="168"/>
      <c r="E33" s="168"/>
      <c r="F33" s="168"/>
      <c r="G33" s="136"/>
      <c r="H33" s="136"/>
      <c r="I33" s="136"/>
      <c r="J33" s="136"/>
      <c r="K33" s="136"/>
      <c r="L33" s="136"/>
      <c r="M33" s="136"/>
    </row>
    <row r="34" spans="1:13" s="39" customFormat="1" ht="35.25" customHeight="1">
      <c r="A34" s="140"/>
      <c r="B34" s="52" t="s">
        <v>66</v>
      </c>
      <c r="C34" s="136"/>
      <c r="D34" s="169"/>
      <c r="E34" s="169"/>
      <c r="F34" s="169"/>
      <c r="G34" s="136"/>
      <c r="H34" s="136"/>
      <c r="I34" s="136"/>
      <c r="J34" s="136"/>
      <c r="K34" s="136"/>
      <c r="L34" s="136"/>
      <c r="M34" s="136"/>
    </row>
    <row r="35" spans="1:13" s="39" customFormat="1" ht="81" customHeight="1">
      <c r="A35" s="139"/>
      <c r="B35" s="53" t="s">
        <v>159</v>
      </c>
      <c r="C35" s="136"/>
      <c r="D35" s="170">
        <v>10000</v>
      </c>
      <c r="E35" s="170"/>
      <c r="F35" s="170">
        <v>2015</v>
      </c>
      <c r="G35" s="136"/>
      <c r="H35" s="136"/>
      <c r="I35" s="136"/>
      <c r="J35" s="136"/>
      <c r="K35" s="131" t="s">
        <v>39</v>
      </c>
      <c r="L35" s="136">
        <v>30</v>
      </c>
      <c r="M35" s="136"/>
    </row>
    <row r="36" spans="1:13" s="39" customFormat="1" ht="18.75">
      <c r="A36" s="139"/>
      <c r="B36" s="52" t="s">
        <v>66</v>
      </c>
      <c r="C36" s="125"/>
      <c r="D36" s="169"/>
      <c r="E36" s="169"/>
      <c r="F36" s="169"/>
      <c r="G36" s="41"/>
      <c r="H36" s="42"/>
      <c r="I36" s="42"/>
      <c r="J36" s="42"/>
      <c r="K36" s="42"/>
      <c r="L36" s="42"/>
      <c r="M36" s="42"/>
    </row>
    <row r="37" spans="1:13" s="39" customFormat="1" ht="37.5">
      <c r="A37" s="140"/>
      <c r="B37" s="53" t="s">
        <v>159</v>
      </c>
      <c r="C37" s="136"/>
      <c r="D37" s="170">
        <v>15000</v>
      </c>
      <c r="E37" s="170"/>
      <c r="F37" s="170">
        <v>2015</v>
      </c>
      <c r="G37" s="136"/>
      <c r="H37" s="136"/>
      <c r="I37" s="136"/>
      <c r="J37" s="136"/>
      <c r="K37" s="16" t="s">
        <v>34</v>
      </c>
      <c r="L37" s="167">
        <v>0</v>
      </c>
      <c r="M37" s="136"/>
    </row>
    <row r="38" spans="1:13" s="39" customFormat="1" ht="18.75">
      <c r="A38" s="139"/>
      <c r="B38" s="52" t="s">
        <v>66</v>
      </c>
      <c r="C38" s="136"/>
      <c r="D38" s="170"/>
      <c r="E38" s="170"/>
      <c r="F38" s="170"/>
      <c r="G38" s="136"/>
      <c r="H38" s="136"/>
      <c r="I38" s="136"/>
      <c r="J38" s="136"/>
      <c r="K38" s="136"/>
      <c r="L38" s="136"/>
      <c r="M38" s="136"/>
    </row>
    <row r="39" spans="1:13" s="39" customFormat="1" ht="37.5">
      <c r="A39" s="40"/>
      <c r="B39" s="53" t="s">
        <v>159</v>
      </c>
      <c r="C39" s="41"/>
      <c r="D39" s="169">
        <v>4000</v>
      </c>
      <c r="E39" s="169"/>
      <c r="F39" s="169">
        <v>2015</v>
      </c>
      <c r="G39" s="41"/>
      <c r="H39" s="45"/>
      <c r="I39" s="60"/>
      <c r="J39" s="60"/>
      <c r="K39" s="16" t="s">
        <v>34</v>
      </c>
      <c r="L39" s="167">
        <v>30</v>
      </c>
      <c r="M39" s="60"/>
    </row>
    <row r="40" spans="1:14" ht="101.25">
      <c r="A40" s="20"/>
      <c r="B40" s="51" t="s">
        <v>157</v>
      </c>
      <c r="C40" s="19"/>
      <c r="D40" s="170"/>
      <c r="E40" s="170"/>
      <c r="F40" s="170"/>
      <c r="G40" s="19"/>
      <c r="H40" s="15"/>
      <c r="I40" s="60"/>
      <c r="J40" s="60"/>
      <c r="K40" s="40"/>
      <c r="L40" s="60"/>
      <c r="M40" s="15"/>
      <c r="N40" s="5"/>
    </row>
    <row r="41" spans="1:13" ht="18.75">
      <c r="A41" s="132"/>
      <c r="B41" s="52" t="s">
        <v>66</v>
      </c>
      <c r="C41" s="132"/>
      <c r="D41" s="168"/>
      <c r="E41" s="168"/>
      <c r="F41" s="168"/>
      <c r="G41" s="132"/>
      <c r="H41" s="132"/>
      <c r="I41" s="18"/>
      <c r="J41" s="17"/>
      <c r="K41" s="172"/>
      <c r="L41" s="15"/>
      <c r="M41" s="132"/>
    </row>
    <row r="42" spans="1:13" ht="56.25">
      <c r="A42" s="132"/>
      <c r="B42" s="53" t="s">
        <v>159</v>
      </c>
      <c r="C42" s="132"/>
      <c r="D42" s="168">
        <v>10000</v>
      </c>
      <c r="E42" s="168"/>
      <c r="F42" s="168">
        <v>2016</v>
      </c>
      <c r="G42" s="132"/>
      <c r="H42" s="132"/>
      <c r="I42" s="132"/>
      <c r="J42" s="132"/>
      <c r="K42" s="131" t="s">
        <v>37</v>
      </c>
      <c r="L42" s="167">
        <v>0</v>
      </c>
      <c r="M42" s="132"/>
    </row>
    <row r="43" spans="1:13" ht="18.75">
      <c r="A43" s="132"/>
      <c r="B43" s="52" t="s">
        <v>66</v>
      </c>
      <c r="C43" s="132"/>
      <c r="D43" s="168"/>
      <c r="E43" s="168"/>
      <c r="F43" s="168"/>
      <c r="G43" s="132"/>
      <c r="H43" s="132"/>
      <c r="I43" s="132"/>
      <c r="J43" s="132"/>
      <c r="K43" s="16"/>
      <c r="L43" s="132"/>
      <c r="M43" s="132"/>
    </row>
    <row r="44" spans="1:13" ht="37.5">
      <c r="A44" s="132"/>
      <c r="B44" s="53" t="s">
        <v>159</v>
      </c>
      <c r="C44" s="132"/>
      <c r="D44" s="168">
        <v>18000</v>
      </c>
      <c r="E44" s="168"/>
      <c r="F44" s="168">
        <v>2016</v>
      </c>
      <c r="G44" s="132"/>
      <c r="H44" s="132"/>
      <c r="I44" s="132"/>
      <c r="J44" s="132"/>
      <c r="K44" s="16" t="s">
        <v>189</v>
      </c>
      <c r="L44" s="20">
        <v>0</v>
      </c>
      <c r="M44" s="132"/>
    </row>
    <row r="45" spans="1:13" ht="18.75">
      <c r="A45" s="132"/>
      <c r="B45" s="52" t="s">
        <v>66</v>
      </c>
      <c r="C45" s="132"/>
      <c r="D45" s="168"/>
      <c r="E45" s="168"/>
      <c r="F45" s="168"/>
      <c r="G45" s="132"/>
      <c r="H45" s="132"/>
      <c r="I45" s="132"/>
      <c r="J45" s="132"/>
      <c r="K45" s="16"/>
      <c r="L45" s="132"/>
      <c r="M45" s="132"/>
    </row>
    <row r="46" spans="1:13" ht="37.5">
      <c r="A46" s="132"/>
      <c r="B46" s="53" t="s">
        <v>26</v>
      </c>
      <c r="C46" s="132"/>
      <c r="D46" s="168">
        <v>20000</v>
      </c>
      <c r="E46" s="168"/>
      <c r="F46" s="168">
        <v>2016</v>
      </c>
      <c r="G46" s="132"/>
      <c r="H46" s="132"/>
      <c r="I46" s="132"/>
      <c r="J46" s="132"/>
      <c r="K46" s="16" t="s">
        <v>189</v>
      </c>
      <c r="L46" s="167">
        <v>30</v>
      </c>
      <c r="M46" s="132"/>
    </row>
    <row r="47" spans="1:13" ht="18.75">
      <c r="A47" s="132"/>
      <c r="B47" s="132"/>
      <c r="C47" s="132"/>
      <c r="D47" s="168"/>
      <c r="E47" s="168"/>
      <c r="F47" s="168"/>
      <c r="G47" s="132"/>
      <c r="H47" s="132"/>
      <c r="I47" s="132"/>
      <c r="J47" s="132"/>
      <c r="K47" s="131"/>
      <c r="L47" s="132"/>
      <c r="M47" s="132"/>
    </row>
  </sheetData>
  <sheetProtection/>
  <mergeCells count="25">
    <mergeCell ref="A11:A13"/>
    <mergeCell ref="A14:A16"/>
    <mergeCell ref="A17:A19"/>
    <mergeCell ref="A21:A23"/>
    <mergeCell ref="B21:B23"/>
    <mergeCell ref="N1:O3"/>
    <mergeCell ref="B6:O6"/>
    <mergeCell ref="C21:E22"/>
    <mergeCell ref="B8:B10"/>
    <mergeCell ref="C8:C10"/>
    <mergeCell ref="L21:L23"/>
    <mergeCell ref="M21:M23"/>
    <mergeCell ref="F21:F23"/>
    <mergeCell ref="G21:G23"/>
    <mergeCell ref="H21:H23"/>
    <mergeCell ref="I21:I23"/>
    <mergeCell ref="J21:J23"/>
    <mergeCell ref="K21:K23"/>
    <mergeCell ref="A8:A10"/>
    <mergeCell ref="F8:I8"/>
    <mergeCell ref="F9:F10"/>
    <mergeCell ref="G9:I9"/>
    <mergeCell ref="B1:D1"/>
    <mergeCell ref="D8:D10"/>
    <mergeCell ref="E8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Алексеев</cp:lastModifiedBy>
  <cp:lastPrinted>2019-04-05T07:00:08Z</cp:lastPrinted>
  <dcterms:created xsi:type="dcterms:W3CDTF">2016-05-16T15:08:35Z</dcterms:created>
  <dcterms:modified xsi:type="dcterms:W3CDTF">2019-05-06T08:57:48Z</dcterms:modified>
  <cp:category/>
  <cp:version/>
  <cp:contentType/>
  <cp:contentStatus/>
</cp:coreProperties>
</file>