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Лист1" sheetId="1" r:id="rId1"/>
    <sheet name="исполнение на 01.01.2018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<sst xmlns="http://schemas.openxmlformats.org/spreadsheetml/2006/main" count="45" uniqueCount="39">
  <si>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№ п/п</t>
  </si>
  <si>
    <t>Наименование муниципальной программы</t>
  </si>
  <si>
    <t>местный бюджет</t>
  </si>
  <si>
    <t>областной бюджет</t>
  </si>
  <si>
    <t>федеральный бюджет</t>
  </si>
  <si>
    <t>Итого</t>
  </si>
  <si>
    <t>%</t>
  </si>
  <si>
    <t>Исполнитель (координатор)</t>
  </si>
  <si>
    <t>Управление образования</t>
  </si>
  <si>
    <t xml:space="preserve">Отдел юридического контроля </t>
  </si>
  <si>
    <t>Отдел экономики и прогнозирования</t>
  </si>
  <si>
    <t>Финансовое управление</t>
  </si>
  <si>
    <t>Отдел ГОЧС, ЖКХ и мобилизационной подготовки</t>
  </si>
  <si>
    <t>Организационно-правовой отдел</t>
  </si>
  <si>
    <t>Управление сельского хозяйства и природопользования</t>
  </si>
  <si>
    <t>Отдел правового обеспечения земельных и имущественных отношений</t>
  </si>
  <si>
    <t>Межбюджетные трансферты,поступившие из областного и федерального бюджетов, не вошедшие в муниципальные программы Княгининского района, в т.ч.:</t>
  </si>
  <si>
    <t>ВСЕГО по муниципальным программам</t>
  </si>
  <si>
    <t>ВСЕГО</t>
  </si>
  <si>
    <t>Отдел культуры и молодежной политики администрации Княгининского района</t>
  </si>
  <si>
    <t>Отдел физической культуры и спорта администрации Княгининского района Нижегородской области</t>
  </si>
  <si>
    <t>Развитие образования Княгининского района Нижегородской области на 2017-2021 годы</t>
  </si>
  <si>
    <t>Социальная поддержка граждан Княгининского района Нижегородской области на 2017-2021 годы</t>
  </si>
  <si>
    <t>Обеспечение населения Княгининского района Нижегородской области доступным и комфортным жильем 2017-2021 годы</t>
  </si>
  <si>
    <t>Обеспечение населения Княгининского района Нижегородской области качественными услугами в сфере ЖКХ и транспортного обслуживания 2017-2021 годы</t>
  </si>
  <si>
    <t>Развитие культуры Княгининского района Нижегородской области на 2017-2021 годы</t>
  </si>
  <si>
    <t>Информационное общество Княгининского района Нижегородской области на 2017-2021 годы</t>
  </si>
  <si>
    <t>Развитие физической культуры и спорта в Княгининском районе Нижегородской области на 2017-2021 годы</t>
  </si>
  <si>
    <t>Управление муниципальной собственностью Княгининского района Нижегородской области на 2017-2021 годы</t>
  </si>
  <si>
    <t>Обеспечение безопасности жизни населения Княгининского района Нижегородской области на 2017-2021 годы</t>
  </si>
  <si>
    <t>Управление муниципальными финансами Княгининского района Нижегородской области на 2017-2021 годы</t>
  </si>
  <si>
    <t>Муниципальная программа Княгининского района Нижегородской области «Улучшение условий и охраны труда в организациях Княгининского района Нижегородской области» на 2017-2021 годы</t>
  </si>
  <si>
    <t>Сектор муниципального контроля администрации Княгининского района</t>
  </si>
  <si>
    <t>Администрация Княгининского района</t>
  </si>
  <si>
    <t>Развитие АПК Княгининского района Нижегородской области на 2015-2021 годы</t>
  </si>
  <si>
    <t>План на 2019 год, тыс. руб.</t>
  </si>
  <si>
    <t>Муниципальная программа Княгининского района Нижегородской области "Развитие предпринимательства Княгининского района Нижегородской области" на 2017-2021 годы</t>
  </si>
  <si>
    <t>Исполнение по муниципальным программам  и непрограммныем расходам за счет средств областного и федерального бюджетов по состоянию на 01.10.2019 года</t>
  </si>
  <si>
    <t>Исполнение на 01.10.2019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</si>
</sst>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4" fontId="43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3">
      <selection activeCell="K17" sqref="H17:K17"/>
    </sheetView>
  </sheetViews>
  <sheetFormatPr defaultColWidth="9.140625" defaultRowHeight="12.75"/>
  <cols>
    <col min="1" max="1" width="5.28125" style="2" customWidth="1"/>
    <col min="2" max="2" width="48.00390625" style="2" customWidth="1"/>
    <col min="3" max="3" width="36.57421875" style="2" customWidth="1"/>
    <col min="4" max="4" width="11.28125" style="2" customWidth="1"/>
    <col min="5" max="5" width="10.8515625" style="2" customWidth="1"/>
    <col min="6" max="6" width="13.28125" style="2" customWidth="1"/>
    <col min="7" max="7" width="10.7109375" style="2" bestFit="1" customWidth="1"/>
    <col min="8" max="8" width="10.00390625" style="2" customWidth="1"/>
    <col min="9" max="9" width="11.28125" style="2" customWidth="1"/>
    <col min="10" max="10" width="12.8515625" style="2" customWidth="1"/>
    <col min="11" max="11" width="12.00390625" style="2" customWidth="1"/>
    <col min="12" max="12" width="8.00390625" style="2" customWidth="1"/>
    <col min="13" max="16384" width="9.140625" style="2" customWidth="1"/>
  </cols>
  <sheetData>
    <row r="1" spans="1:12" ht="41.25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ht="15">
      <c r="A3" s="48" t="s">
        <v>0</v>
      </c>
      <c r="B3" s="48" t="s">
        <v>1</v>
      </c>
      <c r="C3" s="48" t="s">
        <v>7</v>
      </c>
      <c r="D3" s="49" t="s">
        <v>35</v>
      </c>
      <c r="E3" s="49"/>
      <c r="F3" s="49"/>
      <c r="G3" s="45"/>
      <c r="H3" s="49" t="s">
        <v>38</v>
      </c>
      <c r="I3" s="49"/>
      <c r="J3" s="49"/>
      <c r="K3" s="49"/>
      <c r="L3" s="49"/>
    </row>
    <row r="4" spans="1:12" ht="48" customHeight="1">
      <c r="A4" s="49"/>
      <c r="B4" s="48"/>
      <c r="C4" s="48"/>
      <c r="D4" s="5" t="s">
        <v>2</v>
      </c>
      <c r="E4" s="5" t="s">
        <v>3</v>
      </c>
      <c r="F4" s="5" t="s">
        <v>4</v>
      </c>
      <c r="G4" s="5" t="s">
        <v>5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ht="42.75" customHeight="1">
      <c r="A5" s="13">
        <v>1</v>
      </c>
      <c r="B5" s="10" t="s">
        <v>21</v>
      </c>
      <c r="C5" s="1" t="s">
        <v>8</v>
      </c>
      <c r="D5" s="37">
        <v>71348.9</v>
      </c>
      <c r="E5" s="37">
        <v>110406.9</v>
      </c>
      <c r="F5" s="37">
        <v>0</v>
      </c>
      <c r="G5" s="24">
        <f>SUM(D5:F5)</f>
        <v>181755.8</v>
      </c>
      <c r="H5" s="37">
        <v>40916.7</v>
      </c>
      <c r="I5" s="37">
        <v>54943.1</v>
      </c>
      <c r="J5" s="37">
        <v>0</v>
      </c>
      <c r="K5" s="37">
        <f>SUM(H5:J5)</f>
        <v>95859.79999999999</v>
      </c>
      <c r="L5" s="18">
        <f>K5/G5*100</f>
        <v>52.74098543210175</v>
      </c>
    </row>
    <row r="6" spans="1:12" ht="33.75" customHeight="1">
      <c r="A6" s="4">
        <v>2</v>
      </c>
      <c r="B6" s="3" t="s">
        <v>22</v>
      </c>
      <c r="C6" s="1" t="s">
        <v>9</v>
      </c>
      <c r="D6" s="32">
        <v>4596.7</v>
      </c>
      <c r="E6" s="32">
        <v>1089.1</v>
      </c>
      <c r="F6" s="32">
        <v>692.6</v>
      </c>
      <c r="G6" s="32">
        <f>D6+E6+F6</f>
        <v>6378.4</v>
      </c>
      <c r="H6" s="38">
        <v>3033.7</v>
      </c>
      <c r="I6" s="38">
        <v>806.6</v>
      </c>
      <c r="J6" s="38">
        <v>692.6</v>
      </c>
      <c r="K6" s="38">
        <f>H6+I6+J6</f>
        <v>4532.9</v>
      </c>
      <c r="L6" s="18">
        <f aca="true" t="shared" si="0" ref="L6:L19">K6/G6*100</f>
        <v>71.06641163928258</v>
      </c>
    </row>
    <row r="7" spans="1:12" ht="30" customHeight="1">
      <c r="A7" s="45">
        <v>3</v>
      </c>
      <c r="B7" s="46" t="s">
        <v>23</v>
      </c>
      <c r="C7" s="40" t="s">
        <v>10</v>
      </c>
      <c r="D7" s="41">
        <v>576.3</v>
      </c>
      <c r="E7" s="42">
        <v>4621.8</v>
      </c>
      <c r="F7" s="42">
        <v>1029.1</v>
      </c>
      <c r="G7" s="42">
        <f>SUM(D7:F7)</f>
        <v>6227.200000000001</v>
      </c>
      <c r="H7" s="42">
        <v>326</v>
      </c>
      <c r="I7" s="42">
        <v>3450.5</v>
      </c>
      <c r="J7" s="42">
        <v>957.7</v>
      </c>
      <c r="K7" s="42">
        <f>SUM(H7:J7)</f>
        <v>4734.2</v>
      </c>
      <c r="L7" s="39">
        <f t="shared" si="0"/>
        <v>76.02453751284686</v>
      </c>
    </row>
    <row r="8" spans="1:12" ht="18" customHeight="1">
      <c r="A8" s="45"/>
      <c r="B8" s="45"/>
      <c r="C8" s="40"/>
      <c r="D8" s="41"/>
      <c r="E8" s="42"/>
      <c r="F8" s="42"/>
      <c r="G8" s="42"/>
      <c r="H8" s="42"/>
      <c r="I8" s="42"/>
      <c r="J8" s="42"/>
      <c r="K8" s="42"/>
      <c r="L8" s="39"/>
    </row>
    <row r="9" spans="1:12" ht="61.5" customHeight="1">
      <c r="A9" s="4">
        <v>4</v>
      </c>
      <c r="B9" s="3" t="s">
        <v>24</v>
      </c>
      <c r="C9" s="11" t="s">
        <v>12</v>
      </c>
      <c r="D9" s="33">
        <v>20737</v>
      </c>
      <c r="E9" s="33">
        <v>30583.3</v>
      </c>
      <c r="F9" s="33">
        <v>6975.3</v>
      </c>
      <c r="G9" s="25">
        <f aca="true" t="shared" si="1" ref="G9:G15">SUM(D9:F9)</f>
        <v>58295.600000000006</v>
      </c>
      <c r="H9" s="38">
        <v>7633.2</v>
      </c>
      <c r="I9" s="38">
        <v>0</v>
      </c>
      <c r="J9" s="38">
        <v>0</v>
      </c>
      <c r="K9" s="38">
        <f>H9+I9+J9</f>
        <v>7633.2</v>
      </c>
      <c r="L9" s="18">
        <f>K9/G9*100</f>
        <v>13.093955633015183</v>
      </c>
    </row>
    <row r="10" spans="1:16" ht="52.5" customHeight="1">
      <c r="A10" s="4">
        <v>5</v>
      </c>
      <c r="B10" s="3" t="s">
        <v>25</v>
      </c>
      <c r="C10" s="11" t="s">
        <v>19</v>
      </c>
      <c r="D10" s="31">
        <v>54182.2</v>
      </c>
      <c r="E10" s="31">
        <v>2600.2</v>
      </c>
      <c r="F10" s="31">
        <v>439</v>
      </c>
      <c r="G10" s="31">
        <f>SUM(D10:F10)</f>
        <v>57221.399999999994</v>
      </c>
      <c r="H10" s="38">
        <v>33379</v>
      </c>
      <c r="I10" s="38">
        <v>218.1</v>
      </c>
      <c r="J10" s="38">
        <v>383.9</v>
      </c>
      <c r="K10" s="38">
        <f>SUM(H10:J10)</f>
        <v>33981</v>
      </c>
      <c r="L10" s="18">
        <f t="shared" si="0"/>
        <v>59.385125145487535</v>
      </c>
      <c r="M10" s="15"/>
      <c r="N10" s="16"/>
      <c r="O10" s="17"/>
      <c r="P10" s="14"/>
    </row>
    <row r="11" spans="1:13" ht="36" customHeight="1">
      <c r="A11" s="4">
        <v>6</v>
      </c>
      <c r="B11" s="3" t="s">
        <v>26</v>
      </c>
      <c r="C11" s="11" t="s">
        <v>13</v>
      </c>
      <c r="D11" s="37">
        <v>31620.6</v>
      </c>
      <c r="E11" s="28">
        <v>2833.4</v>
      </c>
      <c r="F11" s="28">
        <v>0</v>
      </c>
      <c r="G11" s="28">
        <f t="shared" si="1"/>
        <v>34454</v>
      </c>
      <c r="H11" s="38">
        <v>20573.9</v>
      </c>
      <c r="I11" s="38">
        <v>1670.5</v>
      </c>
      <c r="J11" s="38">
        <v>0</v>
      </c>
      <c r="K11" s="38">
        <f>SUM(H11:J11)</f>
        <v>22244.4</v>
      </c>
      <c r="L11" s="18">
        <f t="shared" si="0"/>
        <v>64.56260521274744</v>
      </c>
      <c r="M11" s="14"/>
    </row>
    <row r="12" spans="1:12" ht="68.25" customHeight="1">
      <c r="A12" s="4">
        <v>7</v>
      </c>
      <c r="B12" s="10" t="s">
        <v>27</v>
      </c>
      <c r="C12" s="11" t="s">
        <v>20</v>
      </c>
      <c r="D12" s="37">
        <v>19112.7</v>
      </c>
      <c r="E12" s="31">
        <v>0</v>
      </c>
      <c r="F12" s="31">
        <v>0</v>
      </c>
      <c r="G12" s="23">
        <f>SUM(D12:F12)</f>
        <v>19112.7</v>
      </c>
      <c r="H12" s="38">
        <v>13033.2</v>
      </c>
      <c r="I12" s="38">
        <v>0</v>
      </c>
      <c r="J12" s="38">
        <v>0</v>
      </c>
      <c r="K12" s="38">
        <f>I12+H12+J12</f>
        <v>13033.2</v>
      </c>
      <c r="L12" s="18">
        <f t="shared" si="0"/>
        <v>68.1913073506098</v>
      </c>
    </row>
    <row r="13" spans="1:12" ht="30">
      <c r="A13" s="4">
        <v>8</v>
      </c>
      <c r="B13" s="3" t="s">
        <v>34</v>
      </c>
      <c r="C13" s="11" t="s">
        <v>14</v>
      </c>
      <c r="D13" s="36">
        <v>483.2</v>
      </c>
      <c r="E13" s="36">
        <v>24328.6</v>
      </c>
      <c r="F13" s="36">
        <v>13322.7</v>
      </c>
      <c r="G13" s="36">
        <f>SUM(D13:F13)</f>
        <v>38134.5</v>
      </c>
      <c r="H13" s="38">
        <v>121.5</v>
      </c>
      <c r="I13" s="38">
        <v>17745.6</v>
      </c>
      <c r="J13" s="38">
        <v>12411.3</v>
      </c>
      <c r="K13" s="38">
        <f>H13+I13+J13</f>
        <v>30278.399999999998</v>
      </c>
      <c r="L13" s="18">
        <f t="shared" si="0"/>
        <v>79.39896943712385</v>
      </c>
    </row>
    <row r="14" spans="1:12" ht="57.75" customHeight="1">
      <c r="A14" s="4">
        <v>9</v>
      </c>
      <c r="B14" s="3" t="s">
        <v>28</v>
      </c>
      <c r="C14" s="11" t="s">
        <v>15</v>
      </c>
      <c r="D14" s="29">
        <v>550.8</v>
      </c>
      <c r="E14" s="29">
        <v>0</v>
      </c>
      <c r="F14" s="29">
        <v>0</v>
      </c>
      <c r="G14" s="29">
        <f t="shared" si="1"/>
        <v>550.8</v>
      </c>
      <c r="H14" s="38">
        <v>231.8</v>
      </c>
      <c r="I14" s="38">
        <v>0</v>
      </c>
      <c r="J14" s="38">
        <v>0</v>
      </c>
      <c r="K14" s="38">
        <f>SUM(H14:J14)</f>
        <v>231.8</v>
      </c>
      <c r="L14" s="18">
        <f t="shared" si="0"/>
        <v>42.08424110384895</v>
      </c>
    </row>
    <row r="15" spans="1:12" ht="63.75" customHeight="1">
      <c r="A15" s="4">
        <v>10</v>
      </c>
      <c r="B15" s="3" t="s">
        <v>36</v>
      </c>
      <c r="C15" s="11" t="s">
        <v>10</v>
      </c>
      <c r="D15" s="30">
        <v>546.9</v>
      </c>
      <c r="E15" s="30">
        <v>0</v>
      </c>
      <c r="F15" s="30">
        <v>0</v>
      </c>
      <c r="G15" s="30">
        <f t="shared" si="1"/>
        <v>546.9</v>
      </c>
      <c r="H15" s="38">
        <v>544.1</v>
      </c>
      <c r="I15" s="38">
        <v>0</v>
      </c>
      <c r="J15" s="38">
        <v>0</v>
      </c>
      <c r="K15" s="38">
        <f>SUM(H15:J15)</f>
        <v>544.1</v>
      </c>
      <c r="L15" s="18">
        <f t="shared" si="0"/>
        <v>99.48802340464437</v>
      </c>
    </row>
    <row r="16" spans="1:12" ht="53.25" customHeight="1">
      <c r="A16" s="4">
        <v>11</v>
      </c>
      <c r="B16" s="3" t="s">
        <v>29</v>
      </c>
      <c r="C16" s="11" t="s">
        <v>12</v>
      </c>
      <c r="D16" s="35">
        <v>5291.9</v>
      </c>
      <c r="E16" s="35">
        <v>2734.5</v>
      </c>
      <c r="F16" s="35">
        <v>0</v>
      </c>
      <c r="G16" s="26">
        <f>E16+D16</f>
        <v>8026.4</v>
      </c>
      <c r="H16" s="38">
        <v>3407.6</v>
      </c>
      <c r="I16" s="38">
        <v>1254.4</v>
      </c>
      <c r="J16" s="38">
        <v>0</v>
      </c>
      <c r="K16" s="38">
        <f>H16+I16+J16</f>
        <v>4662</v>
      </c>
      <c r="L16" s="18">
        <f t="shared" si="0"/>
        <v>58.08332502740955</v>
      </c>
    </row>
    <row r="17" spans="1:12" ht="44.25" customHeight="1">
      <c r="A17" s="4">
        <v>12</v>
      </c>
      <c r="B17" s="3" t="s">
        <v>30</v>
      </c>
      <c r="C17" s="1" t="s">
        <v>11</v>
      </c>
      <c r="D17" s="27">
        <v>43015.7</v>
      </c>
      <c r="E17" s="27">
        <v>19627.4</v>
      </c>
      <c r="F17" s="27">
        <v>358.9</v>
      </c>
      <c r="G17" s="27">
        <f>D17+E17+F17</f>
        <v>63002</v>
      </c>
      <c r="H17" s="38">
        <v>29758.3</v>
      </c>
      <c r="I17" s="38">
        <v>16386.8</v>
      </c>
      <c r="J17" s="38">
        <v>157.5</v>
      </c>
      <c r="K17" s="38">
        <f>H17+I17+J17</f>
        <v>46302.6</v>
      </c>
      <c r="L17" s="18">
        <f t="shared" si="0"/>
        <v>73.4938573378623</v>
      </c>
    </row>
    <row r="18" spans="1:12" ht="68.25" customHeight="1">
      <c r="A18" s="4">
        <v>13</v>
      </c>
      <c r="B18" s="3" t="s">
        <v>31</v>
      </c>
      <c r="C18" s="11" t="s">
        <v>32</v>
      </c>
      <c r="D18" s="28">
        <v>363.5</v>
      </c>
      <c r="E18" s="28">
        <v>0</v>
      </c>
      <c r="F18" s="28">
        <v>0</v>
      </c>
      <c r="G18" s="28">
        <f>D18+E18+F18</f>
        <v>363.5</v>
      </c>
      <c r="H18" s="38">
        <v>338.5</v>
      </c>
      <c r="I18" s="38">
        <v>0</v>
      </c>
      <c r="J18" s="38">
        <v>0</v>
      </c>
      <c r="K18" s="38">
        <f>H18+I18+J18</f>
        <v>338.5</v>
      </c>
      <c r="L18" s="18">
        <f t="shared" si="0"/>
        <v>93.12242090784044</v>
      </c>
    </row>
    <row r="19" spans="1:12" s="9" customFormat="1" ht="35.25" customHeight="1">
      <c r="A19" s="6">
        <v>13</v>
      </c>
      <c r="B19" s="7" t="s">
        <v>17</v>
      </c>
      <c r="C19" s="8"/>
      <c r="D19" s="21">
        <f aca="true" t="shared" si="2" ref="D19:K19">SUM(D5:D18)</f>
        <v>252426.39999999997</v>
      </c>
      <c r="E19" s="21">
        <f t="shared" si="2"/>
        <v>198825.2</v>
      </c>
      <c r="F19" s="21">
        <f t="shared" si="2"/>
        <v>22817.600000000002</v>
      </c>
      <c r="G19" s="21">
        <f t="shared" si="2"/>
        <v>474069.20000000007</v>
      </c>
      <c r="H19" s="21">
        <f t="shared" si="2"/>
        <v>153297.5</v>
      </c>
      <c r="I19" s="21">
        <f t="shared" si="2"/>
        <v>96475.59999999999</v>
      </c>
      <c r="J19" s="21">
        <f t="shared" si="2"/>
        <v>14603</v>
      </c>
      <c r="K19" s="21">
        <f t="shared" si="2"/>
        <v>264376.1</v>
      </c>
      <c r="L19" s="12">
        <f t="shared" si="0"/>
        <v>55.76740695240272</v>
      </c>
    </row>
    <row r="20" spans="1:12" ht="15">
      <c r="A20" s="43">
        <v>14</v>
      </c>
      <c r="B20" s="44" t="s">
        <v>16</v>
      </c>
      <c r="C20" s="6" t="s">
        <v>18</v>
      </c>
      <c r="D20" s="22"/>
      <c r="E20" s="21">
        <f aca="true" t="shared" si="3" ref="E20:K20">SUM(E21:E21)</f>
        <v>1.3</v>
      </c>
      <c r="F20" s="21">
        <f t="shared" si="3"/>
        <v>7.8</v>
      </c>
      <c r="G20" s="21">
        <f t="shared" si="3"/>
        <v>9.1</v>
      </c>
      <c r="H20" s="21">
        <f t="shared" si="3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>K20/G20*100</f>
        <v>0</v>
      </c>
    </row>
    <row r="21" spans="1:12" ht="52.5" customHeight="1">
      <c r="A21" s="43"/>
      <c r="B21" s="44"/>
      <c r="C21" s="3" t="s">
        <v>33</v>
      </c>
      <c r="D21" s="34">
        <v>0</v>
      </c>
      <c r="E21" s="34">
        <v>1.3</v>
      </c>
      <c r="F21" s="34">
        <v>7.8</v>
      </c>
      <c r="G21" s="34">
        <f>SUM(D21:F21)</f>
        <v>9.1</v>
      </c>
      <c r="H21" s="34">
        <v>0</v>
      </c>
      <c r="I21" s="34">
        <v>0</v>
      </c>
      <c r="J21" s="34">
        <v>0</v>
      </c>
      <c r="K21" s="18">
        <f>J21+I21+H21</f>
        <v>0</v>
      </c>
      <c r="L21" s="19">
        <f>K21/G21*100</f>
        <v>0</v>
      </c>
    </row>
  </sheetData>
  <sheetProtection/>
  <mergeCells count="20">
    <mergeCell ref="A20:A21"/>
    <mergeCell ref="B20:B21"/>
    <mergeCell ref="A7:A8"/>
    <mergeCell ref="B7:B8"/>
    <mergeCell ref="A1:L1"/>
    <mergeCell ref="A3:A4"/>
    <mergeCell ref="B3:B4"/>
    <mergeCell ref="C3:C4"/>
    <mergeCell ref="D3:G3"/>
    <mergeCell ref="H3:L3"/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H7:H8"/>
  </mergeCells>
  <printOptions/>
  <pageMargins left="0.31496062992125984" right="0.1968503937007874" top="0.15748031496062992" bottom="0.15748031496062992" header="0.15748031496062992" footer="0.15748031496062992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2019-10-04T13:37:20Z</cp:lastPrinted>
  <dcterms:created xsi:type="dcterms:W3CDTF">1996-10-08T23:32:33Z</dcterms:created>
  <dcterms:modified xsi:type="dcterms:W3CDTF">2019-10-08T07:29:15Z</dcterms:modified>
  <cp:category/>
  <cp:version/>
  <cp:contentType/>
  <cp:contentStatus/>
</cp:coreProperties>
</file>